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85" activeTab="1"/>
  </bookViews>
  <sheets>
    <sheet name="Zadania WPI" sheetId="1" r:id="rId1"/>
    <sheet name="Środki własne" sheetId="2" r:id="rId2"/>
    <sheet name="Fund. gmin. i pow." sheetId="3" r:id="rId3"/>
    <sheet name="WFOŚiGW" sheetId="4" r:id="rId4"/>
    <sheet name="ANR" sheetId="5" r:id="rId5"/>
    <sheet name="Środ. inwest. pryw." sheetId="6" r:id="rId6"/>
    <sheet name="Budżet państwa" sheetId="7" r:id="rId7"/>
    <sheet name="FOGR" sheetId="8" r:id="rId8"/>
    <sheet name="Fundusze U.E." sheetId="9" r:id="rId9"/>
  </sheets>
  <definedNames>
    <definedName name="_xlnm.Print_Area" localSheetId="4">'ANR'!$A$1:$I$40</definedName>
    <definedName name="_xlnm.Print_Area" localSheetId="6">'Budżet państwa'!$A$1:$I$40</definedName>
    <definedName name="_xlnm.Print_Area" localSheetId="7">'FOGR'!$A$1:$I$40</definedName>
    <definedName name="_xlnm.Print_Area" localSheetId="2">'Fund. gmin. i pow.'!$A$1:$I$39</definedName>
    <definedName name="_xlnm.Print_Area" localSheetId="8">'Fundusze U.E.'!$A$1:$I$41</definedName>
    <definedName name="_xlnm.Print_Area" localSheetId="5">'Środ. inwest. pryw.'!$A$1:$I$40</definedName>
    <definedName name="_xlnm.Print_Area" localSheetId="1">'Środki własne'!$A$4:$I$38</definedName>
    <definedName name="_xlnm.Print_Area" localSheetId="3">'WFOŚiGW'!$A$1:$I$40</definedName>
    <definedName name="_xlnm.Print_Area" localSheetId="0">'Zadania WPI'!$A$1:$J$35</definedName>
  </definedNames>
  <calcPr fullCalcOnLoad="1"/>
</workbook>
</file>

<file path=xl/sharedStrings.xml><?xml version="1.0" encoding="utf-8"?>
<sst xmlns="http://schemas.openxmlformats.org/spreadsheetml/2006/main" count="365" uniqueCount="79">
  <si>
    <t>L.p.</t>
  </si>
  <si>
    <t>Nazwa zadania</t>
  </si>
  <si>
    <t>Budowa  sieci kanalizacji sanitarnej w Gierałciach</t>
  </si>
  <si>
    <t>Modernizacja oczyszczalni ścieków w Wołczynie</t>
  </si>
  <si>
    <t>Razem</t>
  </si>
  <si>
    <t>Rekultywacja miejskiego wysypiska odpadów komunalnych</t>
  </si>
  <si>
    <t>Budowa sieci kanalizacji sanitarnej w Wierzbicy Górnej</t>
  </si>
  <si>
    <t>Modernizacja i przebudowa zabytkowego parku miejskiego w Wołczynie</t>
  </si>
  <si>
    <t>Budowa hali sportowo-widowiskowej z zewn. Elementami sportowymi</t>
  </si>
  <si>
    <t>Uzbrojenie w sieci osiedla domów jednorodzinnych przy ul. Poznańskiej w Wołczynie</t>
  </si>
  <si>
    <t>Budowa zaplecza świetlicy wiejskiej w Wierzbicy Górnej</t>
  </si>
  <si>
    <t>Modernizacja drogi Krzywiczyny-Świniary</t>
  </si>
  <si>
    <t>Budowa cmentarza komunalnego w Wołczynie</t>
  </si>
  <si>
    <t>Budowa sieci wodociągowej Wołczyn - Ligota Mała</t>
  </si>
  <si>
    <t>Budowa sieci kanalizacji sanitarnej w Ligocie Wołczyńskiej</t>
  </si>
  <si>
    <t>Budowa gimnazjum  w Wołczynie - budynek socjajno-kulturalny</t>
  </si>
  <si>
    <t>Budowa przystanków autobusowych</t>
  </si>
  <si>
    <t>Odbudowa mostu na Stobrawie w Markotowie Dużym</t>
  </si>
  <si>
    <t>Przebudowa świetlicy wiejskiej w Krzywiczynach</t>
  </si>
  <si>
    <t>Wyposażenie budynku socjalno-kulturalnego przy gimnazjum w Wołczynie</t>
  </si>
  <si>
    <t>Odbudowa mostu na Czarnej Wodzie w Duczowie Małym</t>
  </si>
  <si>
    <t>Odbudowa mostu na Stobrawie (Młynówka) w Wąsicach</t>
  </si>
  <si>
    <t>Adaptacja budynku szkoły podstawowej w Markotowie Dużym na lokale socjalne</t>
  </si>
  <si>
    <t>Remont elewacji budynku Urzędu Miejskiego wraz z wymianą stolarki otworowej</t>
  </si>
  <si>
    <t>Budowa szatni przy kortach miejskich</t>
  </si>
  <si>
    <t>Modernizacja ul. Rzecznej w Wołczynie</t>
  </si>
  <si>
    <t>Budowa sieci wodociągowej Duczów Mały - Jedliska</t>
  </si>
  <si>
    <t>Budowa oświetlenia ulicznego w Świniarach Małych, Gierałcicach i Wierzbicy Dolnej</t>
  </si>
  <si>
    <t>Budowa drogi przy ul. Dzierżona</t>
  </si>
  <si>
    <t>Środki własne w latach (tys. zł)</t>
  </si>
  <si>
    <t xml:space="preserve">                                                                                             Razem</t>
  </si>
  <si>
    <t>Budowa hali sportowo-widowiskowej z zewn. elementami sportowymi</t>
  </si>
  <si>
    <t>Środki WFOŚiGW i PFOŚiGW w latach (tys. zł)</t>
  </si>
  <si>
    <t>Fundusze U.E. w latach (tys. zł)</t>
  </si>
  <si>
    <t>Środki FOGR w latach (tys. zł)</t>
  </si>
  <si>
    <t>Uzbrojenie w sieci osiedla domów jednorodz. przy ul. Poznańskiej w Wołczynie</t>
  </si>
  <si>
    <t>Środki inwestorów prywatnych w latach (tys. zł)</t>
  </si>
  <si>
    <t>Środki z budżetu państwa w latach (tys. zł)</t>
  </si>
  <si>
    <t xml:space="preserve">Wyposażenie hali sportowo-widowiskowej </t>
  </si>
  <si>
    <t>Wielkość nakładów w poszczególnych latach (tys. zł)</t>
  </si>
  <si>
    <t>TI/5/2003</t>
  </si>
  <si>
    <t>TI/7/2003</t>
  </si>
  <si>
    <t>TI/9/2003</t>
  </si>
  <si>
    <t>TI/12/2003</t>
  </si>
  <si>
    <t>TI/6/2003</t>
  </si>
  <si>
    <t>TI/21/2003</t>
  </si>
  <si>
    <t>TI/1/2003</t>
  </si>
  <si>
    <t>TI/24/2003</t>
  </si>
  <si>
    <t>TI/23/2003</t>
  </si>
  <si>
    <t>TI/14/2003</t>
  </si>
  <si>
    <t>TI/10/2003</t>
  </si>
  <si>
    <t>TI/8/2003</t>
  </si>
  <si>
    <t>TI/3/2003</t>
  </si>
  <si>
    <t>TI/17/2003</t>
  </si>
  <si>
    <t>TI/18/2003</t>
  </si>
  <si>
    <t>TI/26/2003</t>
  </si>
  <si>
    <t>TI/4/2003</t>
  </si>
  <si>
    <t>TI/19/2003</t>
  </si>
  <si>
    <t>TI/20/2003</t>
  </si>
  <si>
    <t>TI/27/2003</t>
  </si>
  <si>
    <t>TI/2/2003</t>
  </si>
  <si>
    <t>TI/28/2003</t>
  </si>
  <si>
    <t>TI/16/2003</t>
  </si>
  <si>
    <t>TI/13/2003</t>
  </si>
  <si>
    <t>TI/11/2003</t>
  </si>
  <si>
    <t>TI/15/2003</t>
  </si>
  <si>
    <t>TI/22/2003</t>
  </si>
  <si>
    <t>Prace przygotowawcze - kanalizacja Wierzbica Górna</t>
  </si>
  <si>
    <t>TI/29/2003</t>
  </si>
  <si>
    <t>Budowa tranzytowej sieci kanalizacji sanitarnej z Wierzbicy Górnej do Wołczyna z przyłączami</t>
  </si>
  <si>
    <t>Gminne i i powiatowe fund. ochrony środowiska w latach (tys. zł)</t>
  </si>
  <si>
    <t>Rozdział sieci wodociągowej w Rożnowie</t>
  </si>
  <si>
    <t>Rozdział sieci wodociągowej w Gierałcicach</t>
  </si>
  <si>
    <t>Środki ANR w latach (tys. zł)</t>
  </si>
  <si>
    <t>TI/30/2003</t>
  </si>
  <si>
    <t>TI/31/2003</t>
  </si>
  <si>
    <t>E-urząd dla mieszkańca</t>
  </si>
  <si>
    <t xml:space="preserve">                     Razem</t>
  </si>
  <si>
    <t>Nr zadania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</si>
</sst>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9"/>
      <color indexed="12"/>
      <name val="Arial CE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medium"/>
    </border>
    <border>
      <left style="dashed"/>
      <right style="dotted"/>
      <top style="dashed"/>
      <bottom style="dotted"/>
    </border>
    <border>
      <left style="dotted"/>
      <right style="dashed"/>
      <top style="dashed"/>
      <bottom style="dotted"/>
    </border>
    <border>
      <left style="dashed"/>
      <right style="dotted"/>
      <top style="dotted"/>
      <bottom style="dashed"/>
    </border>
    <border>
      <left style="dotted"/>
      <right style="dashed"/>
      <top style="dott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wrapText="1" shrinkToFit="1"/>
    </xf>
    <xf numFmtId="0" fontId="5" fillId="0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6" fillId="0" borderId="1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Fill="1" applyBorder="1" applyAlignment="1">
      <alignment/>
    </xf>
    <xf numFmtId="0" fontId="6" fillId="0" borderId="29" xfId="0" applyFont="1" applyBorder="1" applyAlignment="1">
      <alignment/>
    </xf>
    <xf numFmtId="0" fontId="0" fillId="0" borderId="30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31" xfId="0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0" xfId="0" applyFont="1" applyAlignment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34" xfId="0" applyFont="1" applyBorder="1" applyAlignment="1">
      <alignment/>
    </xf>
    <xf numFmtId="0" fontId="0" fillId="0" borderId="5" xfId="0" applyFill="1" applyBorder="1" applyAlignment="1">
      <alignment horizontal="center"/>
    </xf>
    <xf numFmtId="3" fontId="5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5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zoomScale="75" zoomScaleNormal="75" workbookViewId="0" topLeftCell="A1">
      <selection activeCell="E3" sqref="E3"/>
    </sheetView>
  </sheetViews>
  <sheetFormatPr defaultColWidth="9.125" defaultRowHeight="12.75"/>
  <cols>
    <col min="1" max="1" width="4.75390625" style="0" customWidth="1"/>
    <col min="2" max="2" width="10.00390625" style="0" customWidth="1"/>
    <col min="3" max="3" width="56.25390625" style="0" customWidth="1"/>
    <col min="4" max="4" width="8.875" style="0" customWidth="1"/>
    <col min="5" max="7" width="8.375" style="0" customWidth="1"/>
    <col min="8" max="8" width="8.25390625" style="0" customWidth="1"/>
    <col min="9" max="10" width="8.375" style="0" customWidth="1"/>
  </cols>
  <sheetData>
    <row r="1" spans="1:10" ht="12.75">
      <c r="A1" s="102" t="s">
        <v>0</v>
      </c>
      <c r="B1" s="104" t="s">
        <v>78</v>
      </c>
      <c r="C1" s="106" t="s">
        <v>1</v>
      </c>
      <c r="D1" s="108" t="s">
        <v>39</v>
      </c>
      <c r="E1" s="109"/>
      <c r="F1" s="109"/>
      <c r="G1" s="109"/>
      <c r="H1" s="109"/>
      <c r="I1" s="109"/>
      <c r="J1" s="110"/>
    </row>
    <row r="2" spans="1:10" ht="13.5" thickBot="1">
      <c r="A2" s="103"/>
      <c r="B2" s="105"/>
      <c r="C2" s="107"/>
      <c r="D2" s="28">
        <v>2003</v>
      </c>
      <c r="E2" s="26">
        <v>2004</v>
      </c>
      <c r="F2" s="26">
        <v>2005</v>
      </c>
      <c r="G2" s="26">
        <v>2006</v>
      </c>
      <c r="H2" s="26">
        <v>2007</v>
      </c>
      <c r="I2" s="26">
        <v>2008</v>
      </c>
      <c r="J2" s="27" t="s">
        <v>4</v>
      </c>
    </row>
    <row r="3" spans="1:10" ht="24">
      <c r="A3" s="30">
        <v>1</v>
      </c>
      <c r="B3" s="31" t="s">
        <v>40</v>
      </c>
      <c r="C3" s="32" t="s">
        <v>69</v>
      </c>
      <c r="D3" s="97">
        <f>'Środki własne'!C6+'Fund. gmin. i pow.'!C6+WFOŚiGW!C7+ANR!C7+'Środ. inwest. pryw.'!C7+'Budżet państwa'!C7+FOGR!C7+'Fundusze U.E.'!C8</f>
        <v>32</v>
      </c>
      <c r="E3" s="98">
        <f>'Środki własne'!D6+'Fund. gmin. i pow.'!D6+WFOŚiGW!D7+ANR!D7+'Środ. inwest. pryw.'!D7+'Budżet państwa'!D7+FOGR!D7+'Fundusze U.E.'!D8</f>
        <v>2126</v>
      </c>
      <c r="F3" s="87">
        <f>'Środki własne'!E6+'Fund. gmin. i pow.'!E6+WFOŚiGW!E7+ANR!E7+'Środ. inwest. pryw.'!E7+'Budżet państwa'!E7+FOGR!E7+'Fundusze U.E.'!E8</f>
        <v>0</v>
      </c>
      <c r="G3" s="87">
        <f>'Środki własne'!F6+'Fund. gmin. i pow.'!F6+WFOŚiGW!F7+ANR!F7+'Środ. inwest. pryw.'!F7+'Budżet państwa'!F7+FOGR!F7+'Fundusze U.E.'!F8</f>
        <v>0</v>
      </c>
      <c r="H3" s="88">
        <f>'Środki własne'!G6+'Fund. gmin. i pow.'!G6+WFOŚiGW!G7+ANR!G7+'Środ. inwest. pryw.'!G7+'Budżet państwa'!G7+FOGR!G7+'Fundusze U.E.'!G8</f>
        <v>0</v>
      </c>
      <c r="I3" s="87">
        <f>'Środki własne'!H6+'Fund. gmin. i pow.'!H6+WFOŚiGW!H7+ANR!H7+'Środ. inwest. pryw.'!H7+'Budżet państwa'!H7+FOGR!H7+'Fundusze U.E.'!H8</f>
        <v>0</v>
      </c>
      <c r="J3" s="99">
        <f aca="true" t="shared" si="0" ref="J3:J33">SUM(D3:I3)</f>
        <v>2158</v>
      </c>
    </row>
    <row r="4" spans="1:10" ht="12.75">
      <c r="A4" s="18">
        <v>2</v>
      </c>
      <c r="B4" s="33" t="s">
        <v>41</v>
      </c>
      <c r="C4" s="19" t="s">
        <v>2</v>
      </c>
      <c r="D4" s="55">
        <f>'Środki własne'!C7+'Fund. gmin. i pow.'!C7+WFOŚiGW!C8+ANR!C8+'Środ. inwest. pryw.'!C8+'Budżet państwa'!C8+FOGR!C8+'Fundusze U.E.'!C9</f>
        <v>0</v>
      </c>
      <c r="E4" s="54">
        <f>'Środki własne'!D7+'Fund. gmin. i pow.'!D7+WFOŚiGW!D8+ANR!D8+'Środ. inwest. pryw.'!D8+'Budżet państwa'!D8+FOGR!D8+'Fundusze U.E.'!D9</f>
        <v>290</v>
      </c>
      <c r="F4" s="45">
        <f>'Środki własne'!E7+'Fund. gmin. i pow.'!E7+WFOŚiGW!E8+ANR!E8+'Środ. inwest. pryw.'!E8+'Budżet państwa'!E8+FOGR!E8+'Fundusze U.E.'!E9</f>
        <v>830</v>
      </c>
      <c r="G4" s="45">
        <f>'Środki własne'!F7+'Fund. gmin. i pow.'!F7+WFOŚiGW!F8+ANR!F8+'Środ. inwest. pryw.'!F8+'Budżet państwa'!F8+FOGR!F8+'Fundusze U.E.'!F9</f>
        <v>1150</v>
      </c>
      <c r="H4" s="44">
        <f>'Środki własne'!G7+'Fund. gmin. i pow.'!G7+WFOŚiGW!G8+ANR!G8+'Środ. inwest. pryw.'!G8+'Budżet państwa'!G8+FOGR!G8+'Fundusze U.E.'!G9</f>
        <v>0</v>
      </c>
      <c r="I4" s="46">
        <f>'Środki własne'!H7+'Fund. gmin. i pow.'!H7+WFOŚiGW!H8+ANR!H8+'Środ. inwest. pryw.'!H8+'Budżet państwa'!H8+FOGR!H8+'Fundusze U.E.'!H9</f>
        <v>0</v>
      </c>
      <c r="J4" s="47">
        <f t="shared" si="0"/>
        <v>2270</v>
      </c>
    </row>
    <row r="5" spans="1:10" ht="12.75">
      <c r="A5" s="18">
        <v>3</v>
      </c>
      <c r="B5" s="33" t="s">
        <v>42</v>
      </c>
      <c r="C5" s="19" t="s">
        <v>3</v>
      </c>
      <c r="D5" s="44">
        <f>'Środki własne'!C8+'Fund. gmin. i pow.'!C8+WFOŚiGW!C9+ANR!C9+'Środ. inwest. pryw.'!C9+'Budżet państwa'!C9+FOGR!C9+'Fundusze U.E.'!C10</f>
        <v>0</v>
      </c>
      <c r="E5" s="45">
        <f>'Środki własne'!D8+'Fund. gmin. i pow.'!D8+WFOŚiGW!D9+ANR!D9+'Środ. inwest. pryw.'!D9+'Budżet państwa'!D9+FOGR!D9+'Fundusze U.E.'!D10</f>
        <v>0</v>
      </c>
      <c r="F5" s="45">
        <f>'Środki własne'!E8+'Fund. gmin. i pow.'!E8+WFOŚiGW!E9+ANR!E9+'Środ. inwest. pryw.'!E9+'Budżet państwa'!E9+FOGR!E9+'Fundusze U.E.'!E10</f>
        <v>0</v>
      </c>
      <c r="G5" s="45">
        <f>'Środki własne'!F8+'Fund. gmin. i pow.'!F8+WFOŚiGW!F9+ANR!F9+'Środ. inwest. pryw.'!F9+'Budżet państwa'!F9+FOGR!F9+'Fundusze U.E.'!F10</f>
        <v>0</v>
      </c>
      <c r="H5" s="44">
        <f>'Środki własne'!G8+'Fund. gmin. i pow.'!G8+WFOŚiGW!G9+ANR!G9+'Środ. inwest. pryw.'!G9+'Budżet państwa'!G9+FOGR!G9+'Fundusze U.E.'!G10</f>
        <v>700</v>
      </c>
      <c r="I5" s="46">
        <f>'Środki własne'!H8+'Fund. gmin. i pow.'!H8+WFOŚiGW!H9+ANR!H9+'Środ. inwest. pryw.'!H9+'Budżet państwa'!H9+FOGR!H9+'Fundusze U.E.'!H10</f>
        <v>1200</v>
      </c>
      <c r="J5" s="47">
        <f t="shared" si="0"/>
        <v>1900</v>
      </c>
    </row>
    <row r="6" spans="1:10" ht="12.75">
      <c r="A6" s="18">
        <v>4</v>
      </c>
      <c r="B6" s="33" t="s">
        <v>43</v>
      </c>
      <c r="C6" s="19" t="s">
        <v>5</v>
      </c>
      <c r="D6" s="55">
        <f>'Środki własne'!C9+'Fund. gmin. i pow.'!C9+WFOŚiGW!C10+ANR!C10+'Środ. inwest. pryw.'!C10+'Budżet państwa'!C10+FOGR!C10+'Fundusze U.E.'!C11</f>
        <v>55</v>
      </c>
      <c r="E6" s="54">
        <f>'Środki własne'!D9+'Fund. gmin. i pow.'!D9+WFOŚiGW!D10+ANR!D10+'Środ. inwest. pryw.'!D10+'Budżet państwa'!D10+FOGR!D10+'Fundusze U.E.'!D11</f>
        <v>0</v>
      </c>
      <c r="F6" s="54">
        <f>'Środki własne'!E9+'Fund. gmin. i pow.'!E9+WFOŚiGW!E10+ANR!E10+'Środ. inwest. pryw.'!E10+'Budżet państwa'!E10+FOGR!E10+'Fundusze U.E.'!E11</f>
        <v>75</v>
      </c>
      <c r="G6" s="45">
        <f>'Środki własne'!F9+'Fund. gmin. i pow.'!F9+WFOŚiGW!F10+ANR!F10+'Środ. inwest. pryw.'!F10+'Budżet państwa'!F10+FOGR!F10+'Fundusze U.E.'!F11</f>
        <v>0</v>
      </c>
      <c r="H6" s="44">
        <f>'Środki własne'!G9+'Fund. gmin. i pow.'!G9+WFOŚiGW!G10+ANR!G10+'Środ. inwest. pryw.'!G10+'Budżet państwa'!G10+FOGR!G10+'Fundusze U.E.'!G11</f>
        <v>0</v>
      </c>
      <c r="I6" s="46">
        <f>'Środki własne'!H9+'Fund. gmin. i pow.'!H9+WFOŚiGW!H10+ANR!H10+'Środ. inwest. pryw.'!H10+'Budżet państwa'!H10+FOGR!H10+'Fundusze U.E.'!H11</f>
        <v>0</v>
      </c>
      <c r="J6" s="47">
        <f t="shared" si="0"/>
        <v>130</v>
      </c>
    </row>
    <row r="7" spans="1:10" ht="12.75">
      <c r="A7" s="18">
        <v>5</v>
      </c>
      <c r="B7" s="33" t="s">
        <v>44</v>
      </c>
      <c r="C7" s="19" t="s">
        <v>6</v>
      </c>
      <c r="D7" s="44">
        <v>60</v>
      </c>
      <c r="E7" s="45">
        <f>'Środki własne'!D10+'Fund. gmin. i pow.'!D10+WFOŚiGW!D11+ANR!D11+'Środ. inwest. pryw.'!D11+'Budżet państwa'!D11+FOGR!D11+'Fundusze U.E.'!D12</f>
        <v>0</v>
      </c>
      <c r="F7" s="45">
        <f>'Środki własne'!E10+'Fund. gmin. i pow.'!E10+WFOŚiGW!E11+ANR!E11+'Środ. inwest. pryw.'!E11+'Budżet państwa'!E11+FOGR!E11+'Fundusze U.E.'!E12</f>
        <v>1430</v>
      </c>
      <c r="G7" s="45">
        <f>'Środki własne'!F10+'Fund. gmin. i pow.'!F10+WFOŚiGW!F11+ANR!F11+'Środ. inwest. pryw.'!F11+'Budżet państwa'!F11+FOGR!F11+'Fundusze U.E.'!F12</f>
        <v>1460</v>
      </c>
      <c r="H7" s="44">
        <f>'Środki własne'!G10+'Fund. gmin. i pow.'!G10+WFOŚiGW!G11+ANR!G11+'Środ. inwest. pryw.'!G11+'Budżet państwa'!G11+FOGR!G11+'Fundusze U.E.'!G12</f>
        <v>0</v>
      </c>
      <c r="I7" s="46">
        <f>'Środki własne'!H10+'Fund. gmin. i pow.'!H10+WFOŚiGW!H11+ANR!H11+'Środ. inwest. pryw.'!H11+'Budżet państwa'!H11+FOGR!H11+'Fundusze U.E.'!H12</f>
        <v>0</v>
      </c>
      <c r="J7" s="47">
        <f t="shared" si="0"/>
        <v>2950</v>
      </c>
    </row>
    <row r="8" spans="1:10" ht="12.75">
      <c r="A8" s="18">
        <v>6</v>
      </c>
      <c r="B8" s="33" t="s">
        <v>45</v>
      </c>
      <c r="C8" s="19" t="s">
        <v>7</v>
      </c>
      <c r="D8" s="44">
        <f>'Środki własne'!C11+'Fund. gmin. i pow.'!C11+WFOŚiGW!C12+ANR!C12+'Środ. inwest. pryw.'!C12+'Budżet państwa'!C12+FOGR!C12+'Fundusze U.E.'!C13</f>
        <v>111</v>
      </c>
      <c r="E8" s="45">
        <f>'Środki własne'!D11+'Fund. gmin. i pow.'!D11+WFOŚiGW!D12+ANR!D12+'Środ. inwest. pryw.'!D12+'Budżet państwa'!D12+FOGR!D12+'Fundusze U.E.'!D13</f>
        <v>14</v>
      </c>
      <c r="F8" s="45">
        <f>'Środki własne'!E11+'Fund. gmin. i pow.'!E11+WFOŚiGW!E12+ANR!E12+'Środ. inwest. pryw.'!E12+'Budżet państwa'!E12+FOGR!E12+'Fundusze U.E.'!E13</f>
        <v>0</v>
      </c>
      <c r="G8" s="45">
        <f>'Środki własne'!F11+'Fund. gmin. i pow.'!F11+WFOŚiGW!F12+ANR!F12+'Środ. inwest. pryw.'!F12+'Budżet państwa'!F12+FOGR!F12+'Fundusze U.E.'!F13</f>
        <v>0</v>
      </c>
      <c r="H8" s="44">
        <f>'Środki własne'!G11+'Fund. gmin. i pow.'!G11+WFOŚiGW!G12+ANR!G12+'Środ. inwest. pryw.'!G12+'Budżet państwa'!G12+FOGR!G12+'Fundusze U.E.'!G13</f>
        <v>0</v>
      </c>
      <c r="I8" s="46">
        <f>'Środki własne'!H11+'Fund. gmin. i pow.'!H11+WFOŚiGW!H12+ANR!H12+'Środ. inwest. pryw.'!H12+'Budżet państwa'!H12+FOGR!H12+'Fundusze U.E.'!H13</f>
        <v>0</v>
      </c>
      <c r="J8" s="47">
        <f t="shared" si="0"/>
        <v>125</v>
      </c>
    </row>
    <row r="9" spans="1:10" ht="12.75">
      <c r="A9" s="18">
        <v>7</v>
      </c>
      <c r="B9" s="33" t="s">
        <v>46</v>
      </c>
      <c r="C9" s="19" t="s">
        <v>31</v>
      </c>
      <c r="D9" s="55">
        <f>'Środki własne'!C12+'Fund. gmin. i pow.'!C12+WFOŚiGW!C13+ANR!C13+'Środ. inwest. pryw.'!C13+'Budżet państwa'!C13+FOGR!C13+'Fundusze U.E.'!C14</f>
        <v>2141</v>
      </c>
      <c r="E9" s="54">
        <f>'Środki własne'!D12+'Fund. gmin. i pow.'!D12+WFOŚiGW!D13+ANR!D13+'Środ. inwest. pryw.'!D13+'Budżet państwa'!D13+FOGR!D13+'Fundusze U.E.'!D14</f>
        <v>1382</v>
      </c>
      <c r="F9" s="45">
        <f>'Środki własne'!E12+'Fund. gmin. i pow.'!E12+WFOŚiGW!E13+ANR!E13+'Środ. inwest. pryw.'!E13+'Budżet państwa'!E13+FOGR!E13+'Fundusze U.E.'!E14</f>
        <v>0</v>
      </c>
      <c r="G9" s="45">
        <f>'Środki własne'!F12+'Fund. gmin. i pow.'!F12+WFOŚiGW!F13+ANR!F13+'Środ. inwest. pryw.'!F13+'Budżet państwa'!F13+FOGR!F13+'Fundusze U.E.'!F14</f>
        <v>0</v>
      </c>
      <c r="H9" s="44">
        <f>'Środki własne'!G12+'Fund. gmin. i pow.'!G12+WFOŚiGW!G13+ANR!G13+'Środ. inwest. pryw.'!G13+'Budżet państwa'!G13+FOGR!G13+'Fundusze U.E.'!G14</f>
        <v>0</v>
      </c>
      <c r="I9" s="46">
        <f>'Środki własne'!H12+'Fund. gmin. i pow.'!H12+WFOŚiGW!H13+ANR!H13+'Środ. inwest. pryw.'!H13+'Budżet państwa'!H13+FOGR!H13+'Fundusze U.E.'!H14</f>
        <v>0</v>
      </c>
      <c r="J9" s="47">
        <f t="shared" si="0"/>
        <v>3523</v>
      </c>
    </row>
    <row r="10" spans="1:10" ht="24">
      <c r="A10" s="34">
        <v>8</v>
      </c>
      <c r="B10" s="35" t="s">
        <v>47</v>
      </c>
      <c r="C10" s="36" t="s">
        <v>35</v>
      </c>
      <c r="D10" s="88">
        <f>'Środki własne'!C13+'Fund. gmin. i pow.'!C13+WFOŚiGW!C14+ANR!C14+'Środ. inwest. pryw.'!C14+'Budżet państwa'!C14+FOGR!C14+'Fundusze U.E.'!C15</f>
        <v>0</v>
      </c>
      <c r="E10" s="87">
        <f>'Środki własne'!D13+'Fund. gmin. i pow.'!D13+WFOŚiGW!D14+ANR!D14+'Środ. inwest. pryw.'!D14+'Budżet państwa'!D14+FOGR!D14+'Fundusze U.E.'!D15</f>
        <v>0</v>
      </c>
      <c r="F10" s="87">
        <f>'Środki własne'!E13+'Fund. gmin. i pow.'!E13+WFOŚiGW!E14+ANR!E14+'Środ. inwest. pryw.'!E14+'Budżet państwa'!E14+FOGR!E14+'Fundusze U.E.'!E15</f>
        <v>0</v>
      </c>
      <c r="G10" s="87">
        <f>'Środki własne'!F13+'Fund. gmin. i pow.'!F13+WFOŚiGW!F14+ANR!F14+'Środ. inwest. pryw.'!F14+'Budżet państwa'!F14+FOGR!F14+'Fundusze U.E.'!F15</f>
        <v>70</v>
      </c>
      <c r="H10" s="88">
        <f>'Środki własne'!G13+'Fund. gmin. i pow.'!G13+WFOŚiGW!G14+ANR!G14+'Środ. inwest. pryw.'!G14+'Budżet państwa'!G14+FOGR!G14+'Fundusze U.E.'!G15</f>
        <v>700</v>
      </c>
      <c r="I10" s="89">
        <f>'Środki własne'!H13+'Fund. gmin. i pow.'!H13+WFOŚiGW!H14+ANR!H14+'Środ. inwest. pryw.'!H14+'Budżet państwa'!H14+FOGR!H14+'Fundusze U.E.'!H15</f>
        <v>1230</v>
      </c>
      <c r="J10" s="90">
        <f t="shared" si="0"/>
        <v>2000</v>
      </c>
    </row>
    <row r="11" spans="1:10" ht="12.75">
      <c r="A11" s="18">
        <v>9</v>
      </c>
      <c r="B11" s="33" t="s">
        <v>48</v>
      </c>
      <c r="C11" s="19" t="s">
        <v>10</v>
      </c>
      <c r="D11" s="48">
        <f>'Środki własne'!C14+'Fund. gmin. i pow.'!C14+WFOŚiGW!C15+ANR!C15+'Środ. inwest. pryw.'!C15+'Budżet państwa'!C15+FOGR!C15+'Fundusze U.E.'!C16</f>
        <v>0</v>
      </c>
      <c r="E11" s="54">
        <f>'Środki własne'!D14+'Fund. gmin. i pow.'!D14+WFOŚiGW!D15+ANR!D15+'Środ. inwest. pryw.'!D15+'Budżet państwa'!D15+FOGR!D15+'Fundusze U.E.'!D16</f>
        <v>10</v>
      </c>
      <c r="F11" s="54">
        <f>'Środki własne'!E14+'Fund. gmin. i pow.'!E14+WFOŚiGW!E15+ANR!E15+'Środ. inwest. pryw.'!E15+'Budżet państwa'!E15+FOGR!E15+'Fundusze U.E.'!E16</f>
        <v>10</v>
      </c>
      <c r="G11" s="45">
        <f>'Środki własne'!F14+'Fund. gmin. i pow.'!F14+WFOŚiGW!F15+ANR!F15+'Środ. inwest. pryw.'!F15+'Budżet państwa'!F15+FOGR!F15+'Fundusze U.E.'!F16</f>
        <v>50</v>
      </c>
      <c r="H11" s="44">
        <f>'Środki własne'!G14+'Fund. gmin. i pow.'!G14+WFOŚiGW!G15+ANR!G15+'Środ. inwest. pryw.'!G15+'Budżet państwa'!G15+FOGR!G15+'Fundusze U.E.'!G16</f>
        <v>0</v>
      </c>
      <c r="I11" s="46">
        <f>'Środki własne'!H14+'Fund. gmin. i pow.'!H14+WFOŚiGW!H15+ANR!H15+'Środ. inwest. pryw.'!H15+'Budżet państwa'!H15+FOGR!H15+'Fundusze U.E.'!H16</f>
        <v>0</v>
      </c>
      <c r="J11" s="47">
        <f t="shared" si="0"/>
        <v>70</v>
      </c>
    </row>
    <row r="12" spans="1:10" ht="12.75">
      <c r="A12" s="18">
        <v>10</v>
      </c>
      <c r="B12" s="33" t="s">
        <v>49</v>
      </c>
      <c r="C12" s="19" t="s">
        <v>11</v>
      </c>
      <c r="D12" s="48">
        <f>'Środki własne'!C15+'Fund. gmin. i pow.'!C15+WFOŚiGW!C16+ANR!C16+'Środ. inwest. pryw.'!C16+'Budżet państwa'!C16+FOGR!C16+'Fundusze U.E.'!C17</f>
        <v>0</v>
      </c>
      <c r="E12" s="45">
        <f>'Środki własne'!D15+'Fund. gmin. i pow.'!D15+WFOŚiGW!D16+ANR!D16+'Środ. inwest. pryw.'!D16+'Budżet państwa'!D16+FOGR!D16+'Fundusze U.E.'!D17</f>
        <v>0</v>
      </c>
      <c r="F12" s="45">
        <f>'Środki własne'!E15+'Fund. gmin. i pow.'!E15+WFOŚiGW!E16+ANR!E16+'Środ. inwest. pryw.'!E16+'Budżet państwa'!E16+FOGR!E16+'Fundusze U.E.'!E17</f>
        <v>0</v>
      </c>
      <c r="G12" s="45">
        <f>'Środki własne'!F15+'Fund. gmin. i pow.'!F15+WFOŚiGW!F16+ANR!F16+'Środ. inwest. pryw.'!F16+'Budżet państwa'!F16+FOGR!F16+'Fundusze U.E.'!F17</f>
        <v>20</v>
      </c>
      <c r="H12" s="44">
        <f>'Środki własne'!G15+'Fund. gmin. i pow.'!G15+WFOŚiGW!G16+ANR!G16+'Środ. inwest. pryw.'!G16+'Budżet państwa'!G16+FOGR!G16+'Fundusze U.E.'!G17</f>
        <v>730</v>
      </c>
      <c r="I12" s="46">
        <f>'Środki własne'!H15+'Fund. gmin. i pow.'!H15+WFOŚiGW!H16+ANR!H16+'Środ. inwest. pryw.'!H16+'Budżet państwa'!H16+FOGR!H16+'Fundusze U.E.'!H17</f>
        <v>0</v>
      </c>
      <c r="J12" s="47">
        <f t="shared" si="0"/>
        <v>750</v>
      </c>
    </row>
    <row r="13" spans="1:10" ht="12.75">
      <c r="A13" s="18">
        <v>11</v>
      </c>
      <c r="B13" s="33" t="s">
        <v>45</v>
      </c>
      <c r="C13" s="19" t="s">
        <v>12</v>
      </c>
      <c r="D13" s="48">
        <f>'Środki własne'!C16+'Fund. gmin. i pow.'!C16+WFOŚiGW!C17+ANR!C17+'Środ. inwest. pryw.'!C17+'Budżet państwa'!C17+FOGR!C17+'Fundusze U.E.'!C18</f>
        <v>0</v>
      </c>
      <c r="E13" s="54">
        <f>'Środki własne'!D16+'Fund. gmin. i pow.'!D16+WFOŚiGW!D17+ANR!D17+'Środ. inwest. pryw.'!D17+'Budżet państwa'!D17+FOGR!D17+'Fundusze U.E.'!D18</f>
        <v>20</v>
      </c>
      <c r="F13" s="45">
        <f>'Środki własne'!E16+'Fund. gmin. i pow.'!E16+WFOŚiGW!E17+ANR!E17+'Środ. inwest. pryw.'!E17+'Budżet państwa'!E17+FOGR!E17+'Fundusze U.E.'!E18</f>
        <v>0</v>
      </c>
      <c r="G13" s="45">
        <f>'Środki własne'!F16+'Fund. gmin. i pow.'!F16+WFOŚiGW!F17+ANR!F17+'Środ. inwest. pryw.'!F17+'Budżet państwa'!F17+FOGR!F17+'Fundusze U.E.'!F18</f>
        <v>0</v>
      </c>
      <c r="H13" s="44">
        <f>'Środki własne'!G16+'Fund. gmin. i pow.'!G16+WFOŚiGW!G17+ANR!G17+'Środ. inwest. pryw.'!G17+'Budżet państwa'!G17+FOGR!G17+'Fundusze U.E.'!G18</f>
        <v>0</v>
      </c>
      <c r="I13" s="46">
        <f>'Środki własne'!H16+'Fund. gmin. i pow.'!H16+WFOŚiGW!H17+ANR!H17+'Środ. inwest. pryw.'!H17+'Budżet państwa'!H17+FOGR!H17+'Fundusze U.E.'!H18</f>
        <v>0</v>
      </c>
      <c r="J13" s="47">
        <f t="shared" si="0"/>
        <v>20</v>
      </c>
    </row>
    <row r="14" spans="1:10" ht="12.75">
      <c r="A14" s="18">
        <v>12</v>
      </c>
      <c r="B14" s="33" t="s">
        <v>50</v>
      </c>
      <c r="C14" s="19" t="s">
        <v>13</v>
      </c>
      <c r="D14" s="48">
        <f>'Środki własne'!C17+'Fund. gmin. i pow.'!C17+WFOŚiGW!C18+ANR!C18+'Środ. inwest. pryw.'!C18+'Budżet państwa'!C18+FOGR!C18+'Fundusze U.E.'!C19</f>
        <v>90</v>
      </c>
      <c r="E14" s="54">
        <f>'Środki własne'!D17+'Fund. gmin. i pow.'!D17+WFOŚiGW!D18+ANR!D18+'Środ. inwest. pryw.'!D18+'Budżet państwa'!D18+FOGR!D18+'Fundusze U.E.'!D19</f>
        <v>40</v>
      </c>
      <c r="F14" s="45">
        <f>'Środki własne'!E17+'Fund. gmin. i pow.'!E17+WFOŚiGW!E18+ANR!E18+'Środ. inwest. pryw.'!E18+'Budżet państwa'!E18+FOGR!E18+'Fundusze U.E.'!E19</f>
        <v>0</v>
      </c>
      <c r="G14" s="45">
        <f>'Środki własne'!F17+'Fund. gmin. i pow.'!F17+WFOŚiGW!F18+ANR!F18+'Środ. inwest. pryw.'!F18+'Budżet państwa'!F18+FOGR!F18+'Fundusze U.E.'!F19</f>
        <v>0</v>
      </c>
      <c r="H14" s="44">
        <f>'Środki własne'!G17+'Fund. gmin. i pow.'!G17+WFOŚiGW!G18+ANR!G18+'Środ. inwest. pryw.'!G18+'Budżet państwa'!G18+FOGR!G18+'Fundusze U.E.'!G19</f>
        <v>0</v>
      </c>
      <c r="I14" s="46">
        <f>'Środki własne'!H17+'Fund. gmin. i pow.'!H17+WFOŚiGW!H18+ANR!H18+'Środ. inwest. pryw.'!H18+'Budżet państwa'!H18+FOGR!H18+'Fundusze U.E.'!H19</f>
        <v>0</v>
      </c>
      <c r="J14" s="47">
        <f t="shared" si="0"/>
        <v>130</v>
      </c>
    </row>
    <row r="15" spans="1:10" ht="12.75">
      <c r="A15" s="18">
        <v>13</v>
      </c>
      <c r="B15" s="33" t="s">
        <v>51</v>
      </c>
      <c r="C15" s="19" t="s">
        <v>14</v>
      </c>
      <c r="D15" s="48">
        <f>'Środki własne'!C18+'Fund. gmin. i pow.'!C18+WFOŚiGW!C19+ANR!C19+'Środ. inwest. pryw.'!C19+'Budżet państwa'!C19+FOGR!C19+'Fundusze U.E.'!C20</f>
        <v>0</v>
      </c>
      <c r="E15" s="45">
        <f>'Środki własne'!D18+'Fund. gmin. i pow.'!D18+WFOŚiGW!D19+ANR!D19+'Środ. inwest. pryw.'!D19+'Budżet państwa'!D19+FOGR!D19+'Fundusze U.E.'!D20</f>
        <v>0</v>
      </c>
      <c r="F15" s="45">
        <f>'Środki własne'!E18+'Fund. gmin. i pow.'!E18+WFOŚiGW!E19+ANR!E19+'Środ. inwest. pryw.'!E19+'Budżet państwa'!E19+FOGR!E19+'Fundusze U.E.'!E20</f>
        <v>0</v>
      </c>
      <c r="G15" s="45">
        <f>'Środki własne'!F18+'Fund. gmin. i pow.'!F18+WFOŚiGW!F19+ANR!F19+'Środ. inwest. pryw.'!F19+'Budżet państwa'!F19+FOGR!F19+'Fundusze U.E.'!F20</f>
        <v>0</v>
      </c>
      <c r="H15" s="44">
        <f>'Środki własne'!G18+'Fund. gmin. i pow.'!G18+WFOŚiGW!G19+ANR!G19+'Środ. inwest. pryw.'!G19+'Budżet państwa'!G19+FOGR!G19+'Fundusze U.E.'!G20</f>
        <v>400</v>
      </c>
      <c r="I15" s="46">
        <f>'Środki własne'!H18+'Fund. gmin. i pow.'!H18+WFOŚiGW!H19+ANR!H19+'Środ. inwest. pryw.'!H19+'Budżet państwa'!H19+FOGR!H19+'Fundusze U.E.'!H20</f>
        <v>300</v>
      </c>
      <c r="J15" s="47">
        <f t="shared" si="0"/>
        <v>700</v>
      </c>
    </row>
    <row r="16" spans="1:10" ht="12.75">
      <c r="A16" s="18">
        <v>14</v>
      </c>
      <c r="B16" s="33" t="s">
        <v>52</v>
      </c>
      <c r="C16" s="19" t="s">
        <v>15</v>
      </c>
      <c r="D16" s="48">
        <f>'Środki własne'!C19+'Fund. gmin. i pow.'!C19+WFOŚiGW!C20+ANR!C20+'Środ. inwest. pryw.'!C20+'Budżet państwa'!C20+FOGR!C20+'Fundusze U.E.'!C21</f>
        <v>645</v>
      </c>
      <c r="E16" s="54">
        <f>'Środki własne'!D19+'Fund. gmin. i pow.'!D19+WFOŚiGW!D20+ANR!D20+'Środ. inwest. pryw.'!D20+'Budżet państwa'!D20+FOGR!D20+'Fundusze U.E.'!D21</f>
        <v>176</v>
      </c>
      <c r="F16" s="45">
        <f>'Środki własne'!E19+'Fund. gmin. i pow.'!E19+WFOŚiGW!E20+ANR!E20+'Środ. inwest. pryw.'!E20+'Budżet państwa'!E20+FOGR!E20+'Fundusze U.E.'!E21</f>
        <v>1000</v>
      </c>
      <c r="G16" s="54">
        <f>'Środki własne'!F19+'Fund. gmin. i pow.'!F19+WFOŚiGW!F20+ANR!F20+'Środ. inwest. pryw.'!F20+'Budżet państwa'!F20+FOGR!F20+'Fundusze U.E.'!F21</f>
        <v>629</v>
      </c>
      <c r="H16" s="44">
        <f>'Środki własne'!G19+'Fund. gmin. i pow.'!G19+WFOŚiGW!G20+ANR!G20+'Środ. inwest. pryw.'!G20+'Budżet państwa'!G20+FOGR!G20+'Fundusze U.E.'!G21</f>
        <v>0</v>
      </c>
      <c r="I16" s="46">
        <f>'Środki własne'!H19+'Fund. gmin. i pow.'!H19+WFOŚiGW!H20+ANR!H20+'Środ. inwest. pryw.'!H20+'Budżet państwa'!H20+FOGR!H20+'Fundusze U.E.'!H21</f>
        <v>0</v>
      </c>
      <c r="J16" s="47">
        <f t="shared" si="0"/>
        <v>2450</v>
      </c>
    </row>
    <row r="17" spans="1:10" ht="12.75">
      <c r="A17" s="18">
        <v>15</v>
      </c>
      <c r="B17" s="33" t="s">
        <v>53</v>
      </c>
      <c r="C17" s="19" t="s">
        <v>16</v>
      </c>
      <c r="D17" s="48">
        <f>'Środki własne'!C20+'Fund. gmin. i pow.'!C20+WFOŚiGW!C21+ANR!C21+'Środ. inwest. pryw.'!C21+'Budżet państwa'!C21+FOGR!C21+'Fundusze U.E.'!C22</f>
        <v>30</v>
      </c>
      <c r="E17" s="45">
        <f>'Środki własne'!D20+'Fund. gmin. i pow.'!D20+WFOŚiGW!D21+ANR!D21+'Środ. inwest. pryw.'!D21+'Budżet państwa'!D21+FOGR!D21+'Fundusze U.E.'!D22</f>
        <v>0</v>
      </c>
      <c r="F17" s="45">
        <f>'Środki własne'!E20+'Fund. gmin. i pow.'!E20+WFOŚiGW!E21+ANR!E21+'Środ. inwest. pryw.'!E21+'Budżet państwa'!E21+FOGR!E21+'Fundusze U.E.'!E22</f>
        <v>0</v>
      </c>
      <c r="G17" s="45">
        <f>'Środki własne'!F20+'Fund. gmin. i pow.'!F20+WFOŚiGW!F21+ANR!F21+'Środ. inwest. pryw.'!F21+'Budżet państwa'!F21+FOGR!F21+'Fundusze U.E.'!F22</f>
        <v>0</v>
      </c>
      <c r="H17" s="44">
        <f>'Środki własne'!G20+'Fund. gmin. i pow.'!G20+WFOŚiGW!G21+ANR!G21+'Środ. inwest. pryw.'!G21+'Budżet państwa'!G21+FOGR!G21+'Fundusze U.E.'!G22</f>
        <v>0</v>
      </c>
      <c r="I17" s="46">
        <f>'Środki własne'!H20+'Fund. gmin. i pow.'!H20+WFOŚiGW!H21+ANR!H21+'Środ. inwest. pryw.'!H21+'Budżet państwa'!H21+FOGR!H21+'Fundusze U.E.'!H22</f>
        <v>0</v>
      </c>
      <c r="J17" s="47">
        <f t="shared" si="0"/>
        <v>30</v>
      </c>
    </row>
    <row r="18" spans="1:10" ht="12.75">
      <c r="A18" s="18">
        <v>16</v>
      </c>
      <c r="B18" s="33" t="s">
        <v>54</v>
      </c>
      <c r="C18" s="19" t="s">
        <v>17</v>
      </c>
      <c r="D18" s="48">
        <f>'Środki własne'!C21+'Fund. gmin. i pow.'!C21+WFOŚiGW!C22+ANR!C22+'Środ. inwest. pryw.'!C22+'Budżet państwa'!C22+FOGR!C22+'Fundusze U.E.'!C23</f>
        <v>0</v>
      </c>
      <c r="E18" s="45">
        <f>'Środki własne'!D21+'Fund. gmin. i pow.'!D21+WFOŚiGW!D22+ANR!D22+'Środ. inwest. pryw.'!D22+'Budżet państwa'!D22+FOGR!D22+'Fundusze U.E.'!D23</f>
        <v>0</v>
      </c>
      <c r="F18" s="45">
        <f>'Środki własne'!E21+'Fund. gmin. i pow.'!E21+WFOŚiGW!E22+ANR!E22+'Środ. inwest. pryw.'!E22+'Budżet państwa'!E22+FOGR!E22+'Fundusze U.E.'!E23</f>
        <v>0</v>
      </c>
      <c r="G18" s="45">
        <f>'Środki własne'!F21+'Fund. gmin. i pow.'!F21+WFOŚiGW!F22+ANR!F22+'Środ. inwest. pryw.'!F22+'Budżet państwa'!F22+FOGR!F22+'Fundusze U.E.'!F23</f>
        <v>0</v>
      </c>
      <c r="H18" s="44">
        <f>'Środki własne'!G21+'Fund. gmin. i pow.'!G21+WFOŚiGW!G22+ANR!G22+'Środ. inwest. pryw.'!G22+'Budżet państwa'!G22+FOGR!G22+'Fundusze U.E.'!G23</f>
        <v>200</v>
      </c>
      <c r="I18" s="46">
        <f>'Środki własne'!H21+'Fund. gmin. i pow.'!H21+WFOŚiGW!H22+ANR!H22+'Środ. inwest. pryw.'!H22+'Budżet państwa'!H22+FOGR!H22+'Fundusze U.E.'!H23</f>
        <v>0</v>
      </c>
      <c r="J18" s="47">
        <f t="shared" si="0"/>
        <v>200</v>
      </c>
    </row>
    <row r="19" spans="1:10" ht="12.75">
      <c r="A19" s="18">
        <v>17</v>
      </c>
      <c r="B19" s="33" t="s">
        <v>55</v>
      </c>
      <c r="C19" s="19" t="s">
        <v>18</v>
      </c>
      <c r="D19" s="48">
        <f>'Środki własne'!C22+'Fund. gmin. i pow.'!C22+WFOŚiGW!C23+ANR!C23+'Środ. inwest. pryw.'!C23+'Budżet państwa'!C23+FOGR!C23+'Fundusze U.E.'!C24</f>
        <v>0</v>
      </c>
      <c r="E19" s="54">
        <f>'Środki własne'!D22+'Fund. gmin. i pow.'!D22+WFOŚiGW!D23+ANR!D23+'Środ. inwest. pryw.'!D23+'Budżet państwa'!D23+FOGR!D23+'Fundusze U.E.'!D24</f>
        <v>9</v>
      </c>
      <c r="F19" s="54">
        <f>'Środki własne'!E22+'Fund. gmin. i pow.'!E22+WFOŚiGW!E23+ANR!E23+'Środ. inwest. pryw.'!E23+'Budżet państwa'!E23+FOGR!E23+'Fundusze U.E.'!E24</f>
        <v>10</v>
      </c>
      <c r="G19" s="54">
        <f>'Środki własne'!F22+'Fund. gmin. i pow.'!F22+WFOŚiGW!F23+ANR!F23+'Środ. inwest. pryw.'!F23+'Budżet państwa'!F23+FOGR!F23+'Fundusze U.E.'!F24</f>
        <v>10</v>
      </c>
      <c r="H19" s="55">
        <f>'Środki własne'!G22+'Fund. gmin. i pow.'!G22+WFOŚiGW!G23+ANR!G23+'Środ. inwest. pryw.'!G23+'Budżet państwa'!G23+FOGR!G23+'Fundusze U.E.'!G24</f>
        <v>31</v>
      </c>
      <c r="I19" s="46">
        <f>'Środki własne'!H22+'Fund. gmin. i pow.'!H22+WFOŚiGW!H23+ANR!H23+'Środ. inwest. pryw.'!H23+'Budżet państwa'!H23+FOGR!H23+'Fundusze U.E.'!H24</f>
        <v>0</v>
      </c>
      <c r="J19" s="47">
        <f t="shared" si="0"/>
        <v>60</v>
      </c>
    </row>
    <row r="20" spans="1:10" ht="24">
      <c r="A20" s="34">
        <v>18</v>
      </c>
      <c r="B20" s="35" t="s">
        <v>56</v>
      </c>
      <c r="C20" s="36" t="s">
        <v>19</v>
      </c>
      <c r="D20" s="86">
        <f>'Środki własne'!C23+'Fund. gmin. i pow.'!C23+WFOŚiGW!C24+ANR!C24+'Środ. inwest. pryw.'!C24+'Budżet państwa'!C24+FOGR!C24+'Fundusze U.E.'!C25</f>
        <v>0</v>
      </c>
      <c r="E20" s="87">
        <f>'Środki własne'!D23+'Fund. gmin. i pow.'!D23+WFOŚiGW!D24+ANR!D24+'Środ. inwest. pryw.'!D24+'Budżet państwa'!D24+FOGR!D24+'Fundusze U.E.'!D25</f>
        <v>0</v>
      </c>
      <c r="F20" s="87">
        <f>'Środki własne'!E23+'Fund. gmin. i pow.'!E23+WFOŚiGW!E24+ANR!E24+'Środ. inwest. pryw.'!E24+'Budżet państwa'!E24+FOGR!E24+'Fundusze U.E.'!E25</f>
        <v>0</v>
      </c>
      <c r="G20" s="87">
        <f>'Środki własne'!F23+'Fund. gmin. i pow.'!F23+WFOŚiGW!F24+ANR!F24+'Środ. inwest. pryw.'!F24+'Budżet państwa'!F24+FOGR!F24+'Fundusze U.E.'!F25</f>
        <v>210</v>
      </c>
      <c r="H20" s="88">
        <f>'Środki własne'!G23+'Fund. gmin. i pow.'!G23+WFOŚiGW!G24+ANR!G24+'Środ. inwest. pryw.'!G24+'Budżet państwa'!G24+FOGR!G24+'Fundusze U.E.'!G25</f>
        <v>0</v>
      </c>
      <c r="I20" s="89">
        <f>'Środki własne'!H23+'Fund. gmin. i pow.'!H23+WFOŚiGW!H24+ANR!H24+'Środ. inwest. pryw.'!H24+'Budżet państwa'!H24+FOGR!H24+'Fundusze U.E.'!H25</f>
        <v>0</v>
      </c>
      <c r="J20" s="90">
        <f t="shared" si="0"/>
        <v>210</v>
      </c>
    </row>
    <row r="21" spans="1:10" ht="12.75">
      <c r="A21" s="18">
        <v>19</v>
      </c>
      <c r="B21" s="33" t="s">
        <v>57</v>
      </c>
      <c r="C21" s="19" t="s">
        <v>20</v>
      </c>
      <c r="D21" s="48">
        <f>'Środki własne'!C24+'Fund. gmin. i pow.'!C24+WFOŚiGW!C25+ANR!C25+'Środ. inwest. pryw.'!C25+'Budżet państwa'!C25+FOGR!C25+'Fundusze U.E.'!C26</f>
        <v>0</v>
      </c>
      <c r="E21" s="45">
        <f>'Środki własne'!D24+'Fund. gmin. i pow.'!D24+WFOŚiGW!D25+ANR!D25+'Środ. inwest. pryw.'!D25+'Budżet państwa'!D25+FOGR!D25+'Fundusze U.E.'!D26</f>
        <v>0</v>
      </c>
      <c r="F21" s="45">
        <f>'Środki własne'!E24+'Fund. gmin. i pow.'!E24+WFOŚiGW!E25+ANR!E25+'Środ. inwest. pryw.'!E25+'Budżet państwa'!E25+FOGR!E25+'Fundusze U.E.'!E26</f>
        <v>0</v>
      </c>
      <c r="G21" s="45">
        <f>'Środki własne'!F24+'Fund. gmin. i pow.'!F24+WFOŚiGW!F25+ANR!F25+'Środ. inwest. pryw.'!F25+'Budżet państwa'!F25+FOGR!F25+'Fundusze U.E.'!F26</f>
        <v>0</v>
      </c>
      <c r="H21" s="44">
        <f>'Środki własne'!G24+'Fund. gmin. i pow.'!G24+WFOŚiGW!G25+ANR!G25+'Środ. inwest. pryw.'!G25+'Budżet państwa'!G25+FOGR!G25+'Fundusze U.E.'!G26</f>
        <v>150</v>
      </c>
      <c r="I21" s="46">
        <f>'Środki własne'!H24+'Fund. gmin. i pow.'!H24+WFOŚiGW!H25+ANR!H25+'Środ. inwest. pryw.'!H25+'Budżet państwa'!H25+FOGR!H25+'Fundusze U.E.'!H26</f>
        <v>0</v>
      </c>
      <c r="J21" s="47">
        <f t="shared" si="0"/>
        <v>150</v>
      </c>
    </row>
    <row r="22" spans="1:10" ht="13.5" customHeight="1">
      <c r="A22" s="18">
        <v>20</v>
      </c>
      <c r="B22" s="33" t="s">
        <v>58</v>
      </c>
      <c r="C22" s="19" t="s">
        <v>21</v>
      </c>
      <c r="D22" s="48">
        <f>'Środki własne'!C25+'Fund. gmin. i pow.'!C25+WFOŚiGW!C26+ANR!C26+'Środ. inwest. pryw.'!C26+'Budżet państwa'!C26+FOGR!C26+'Fundusze U.E.'!C27</f>
        <v>0</v>
      </c>
      <c r="E22" s="45">
        <f>'Środki własne'!D25+'Fund. gmin. i pow.'!D25+WFOŚiGW!D26+ANR!D26+'Środ. inwest. pryw.'!D26+'Budżet państwa'!D26+FOGR!D26+'Fundusze U.E.'!D27</f>
        <v>0</v>
      </c>
      <c r="F22" s="45">
        <f>'Środki własne'!E25+'Fund. gmin. i pow.'!E25+WFOŚiGW!E26+ANR!E26+'Środ. inwest. pryw.'!E26+'Budżet państwa'!E26+FOGR!E26+'Fundusze U.E.'!E27</f>
        <v>0</v>
      </c>
      <c r="G22" s="45">
        <f>'Środki własne'!F25+'Fund. gmin. i pow.'!F25+WFOŚiGW!F26+ANR!F26+'Środ. inwest. pryw.'!F26+'Budżet państwa'!F26+FOGR!F26+'Fundusze U.E.'!F27</f>
        <v>0</v>
      </c>
      <c r="H22" s="44">
        <f>'Środki własne'!G25+'Fund. gmin. i pow.'!G25+WFOŚiGW!G26+ANR!G26+'Środ. inwest. pryw.'!G26+'Budżet państwa'!G26+FOGR!G26+'Fundusze U.E.'!G27</f>
        <v>150</v>
      </c>
      <c r="I22" s="46">
        <f>'Środki własne'!H25+'Fund. gmin. i pow.'!H25+WFOŚiGW!H26+ANR!H26+'Środ. inwest. pryw.'!H26+'Budżet państwa'!H26+FOGR!H26+'Fundusze U.E.'!H27</f>
        <v>0</v>
      </c>
      <c r="J22" s="47">
        <f t="shared" si="0"/>
        <v>150</v>
      </c>
    </row>
    <row r="23" spans="1:10" ht="24">
      <c r="A23" s="29">
        <v>21</v>
      </c>
      <c r="B23" s="37" t="s">
        <v>59</v>
      </c>
      <c r="C23" s="38" t="s">
        <v>22</v>
      </c>
      <c r="D23" s="86">
        <f>'Środki własne'!C26+'Fund. gmin. i pow.'!C26+WFOŚiGW!C27+ANR!C27+'Środ. inwest. pryw.'!C27+'Budżet państwa'!C27+FOGR!C27+'Fundusze U.E.'!C28</f>
        <v>0</v>
      </c>
      <c r="E23" s="87">
        <f>'Środki własne'!D26+'Fund. gmin. i pow.'!D26+WFOŚiGW!D27+ANR!D27+'Środ. inwest. pryw.'!D27+'Budżet państwa'!D27+FOGR!D27+'Fundusze U.E.'!D28</f>
        <v>0</v>
      </c>
      <c r="F23" s="87">
        <f>'Środki własne'!E26+'Fund. gmin. i pow.'!E26+WFOŚiGW!E27+ANR!E27+'Środ. inwest. pryw.'!E27+'Budżet państwa'!E27+FOGR!E27+'Fundusze U.E.'!E28</f>
        <v>0</v>
      </c>
      <c r="G23" s="87">
        <f>'Środki własne'!F26+'Fund. gmin. i pow.'!F26+WFOŚiGW!F27+ANR!F27+'Środ. inwest. pryw.'!F27+'Budżet państwa'!F27+FOGR!F27+'Fundusze U.E.'!F28</f>
        <v>0</v>
      </c>
      <c r="H23" s="88">
        <f>'Środki własne'!G26+'Fund. gmin. i pow.'!G26+WFOŚiGW!G27+ANR!G27+'Środ. inwest. pryw.'!G27+'Budżet państwa'!G27+FOGR!G27+'Fundusze U.E.'!G28</f>
        <v>200</v>
      </c>
      <c r="I23" s="89">
        <f>'Środki własne'!H26+'Fund. gmin. i pow.'!H26+WFOŚiGW!H27+ANR!H27+'Środ. inwest. pryw.'!H27+'Budżet państwa'!H27+FOGR!H27+'Fundusze U.E.'!H28</f>
        <v>100</v>
      </c>
      <c r="J23" s="90">
        <f t="shared" si="0"/>
        <v>300</v>
      </c>
    </row>
    <row r="24" spans="1:10" ht="12.75">
      <c r="A24" s="23">
        <v>22</v>
      </c>
      <c r="B24" s="39" t="s">
        <v>60</v>
      </c>
      <c r="C24" s="19" t="s">
        <v>38</v>
      </c>
      <c r="D24" s="48">
        <f>'Środki własne'!C27+'Fund. gmin. i pow.'!C27+WFOŚiGW!C28+ANR!C28+'Środ. inwest. pryw.'!C28+'Budżet państwa'!C28+FOGR!C28+'Fundusze U.E.'!C29</f>
        <v>0</v>
      </c>
      <c r="E24" s="45">
        <f>'Środki własne'!D27+'Fund. gmin. i pow.'!D27+WFOŚiGW!D28+ANR!D28+'Środ. inwest. pryw.'!D28+'Budżet państwa'!D28+FOGR!D28+'Fundusze U.E.'!D29</f>
        <v>0</v>
      </c>
      <c r="F24" s="45">
        <f>'Środki własne'!E27+'Fund. gmin. i pow.'!E27+WFOŚiGW!E28+ANR!E28+'Środ. inwest. pryw.'!E28+'Budżet państwa'!E28+FOGR!E28+'Fundusze U.E.'!E29</f>
        <v>0</v>
      </c>
      <c r="G24" s="45">
        <f>'Środki własne'!F27+'Fund. gmin. i pow.'!F27+WFOŚiGW!F28+ANR!F28+'Środ. inwest. pryw.'!F28+'Budżet państwa'!F28+FOGR!F28+'Fundusze U.E.'!F29</f>
        <v>0</v>
      </c>
      <c r="H24" s="44">
        <f>'Środki własne'!G27+'Fund. gmin. i pow.'!G27+WFOŚiGW!G28+ANR!G28+'Środ. inwest. pryw.'!G28+'Budżet państwa'!G28+FOGR!G28+'Fundusze U.E.'!G29</f>
        <v>0</v>
      </c>
      <c r="I24" s="46">
        <f>'Środki własne'!H27+'Fund. gmin. i pow.'!H27+WFOŚiGW!H28+ANR!H28+'Środ. inwest. pryw.'!H28+'Budżet państwa'!H28+FOGR!H28+'Fundusze U.E.'!H29</f>
        <v>0</v>
      </c>
      <c r="J24" s="47">
        <f t="shared" si="0"/>
        <v>0</v>
      </c>
    </row>
    <row r="25" spans="1:10" ht="24">
      <c r="A25" s="29">
        <v>23</v>
      </c>
      <c r="B25" s="37" t="s">
        <v>61</v>
      </c>
      <c r="C25" s="36" t="s">
        <v>23</v>
      </c>
      <c r="D25" s="86">
        <f>'Środki własne'!C28+'Fund. gmin. i pow.'!C28+WFOŚiGW!C29+ANR!C29+'Środ. inwest. pryw.'!C29+'Budżet państwa'!C29+FOGR!C29+'Fundusze U.E.'!C30</f>
        <v>0</v>
      </c>
      <c r="E25" s="87">
        <f>'Środki własne'!D28+'Fund. gmin. i pow.'!D28+WFOŚiGW!D29+ANR!D29+'Środ. inwest. pryw.'!D29+'Budżet państwa'!D29+FOGR!D29+'Fundusze U.E.'!D30</f>
        <v>0</v>
      </c>
      <c r="F25" s="87">
        <f>'Środki własne'!E28+'Fund. gmin. i pow.'!E28+WFOŚiGW!E29+ANR!E29+'Środ. inwest. pryw.'!E29+'Budżet państwa'!E29+FOGR!E29+'Fundusze U.E.'!E30</f>
        <v>0</v>
      </c>
      <c r="G25" s="87">
        <f>'Środki własne'!F28+'Fund. gmin. i pow.'!F28+WFOŚiGW!F29+ANR!F29+'Środ. inwest. pryw.'!F29+'Budżet państwa'!F29+FOGR!F29+'Fundusze U.E.'!F30</f>
        <v>40</v>
      </c>
      <c r="H25" s="88">
        <f>'Środki własne'!G28+'Fund. gmin. i pow.'!G28+WFOŚiGW!G29+ANR!G29+'Środ. inwest. pryw.'!G29+'Budżet państwa'!G29+FOGR!G29+'Fundusze U.E.'!G30</f>
        <v>110</v>
      </c>
      <c r="I25" s="89">
        <f>'Środki własne'!H28+'Fund. gmin. i pow.'!H28+WFOŚiGW!H29+ANR!H29+'Środ. inwest. pryw.'!H29+'Budżet państwa'!H29+FOGR!H29+'Fundusze U.E.'!H30</f>
        <v>0</v>
      </c>
      <c r="J25" s="90">
        <f t="shared" si="0"/>
        <v>150</v>
      </c>
    </row>
    <row r="26" spans="1:10" ht="12.75">
      <c r="A26" s="23">
        <v>24</v>
      </c>
      <c r="B26" s="39" t="s">
        <v>62</v>
      </c>
      <c r="C26" s="19" t="s">
        <v>24</v>
      </c>
      <c r="D26" s="48">
        <f>'Środki własne'!C29+'Fund. gmin. i pow.'!C29+WFOŚiGW!C30+ANR!C30+'Środ. inwest. pryw.'!C30+'Budżet państwa'!C30+FOGR!C30+'Fundusze U.E.'!C31</f>
        <v>15</v>
      </c>
      <c r="E26" s="45">
        <f>'Środki własne'!D29+'Fund. gmin. i pow.'!D29+WFOŚiGW!D30+ANR!D30+'Środ. inwest. pryw.'!D30+'Budżet państwa'!D30+FOGR!D30+'Fundusze U.E.'!D31</f>
        <v>0</v>
      </c>
      <c r="F26" s="45">
        <f>'Środki własne'!E29+'Fund. gmin. i pow.'!E29+WFOŚiGW!E30+ANR!E30+'Środ. inwest. pryw.'!E30+'Budżet państwa'!E30+FOGR!E30+'Fundusze U.E.'!E31</f>
        <v>0</v>
      </c>
      <c r="G26" s="45">
        <f>'Środki własne'!F29+'Fund. gmin. i pow.'!F29+WFOŚiGW!F30+ANR!F30+'Środ. inwest. pryw.'!F30+'Budżet państwa'!F30+FOGR!F30+'Fundusze U.E.'!F31</f>
        <v>0</v>
      </c>
      <c r="H26" s="44">
        <f>'Środki własne'!G29+'Fund. gmin. i pow.'!G29+WFOŚiGW!G30+ANR!G30+'Środ. inwest. pryw.'!G30+'Budżet państwa'!G30+FOGR!G30+'Fundusze U.E.'!G31</f>
        <v>0</v>
      </c>
      <c r="I26" s="46">
        <f>'Środki własne'!H29+'Fund. gmin. i pow.'!H29+WFOŚiGW!H30+ANR!H30+'Środ. inwest. pryw.'!H30+'Budżet państwa'!H30+FOGR!H30+'Fundusze U.E.'!H31</f>
        <v>0</v>
      </c>
      <c r="J26" s="47">
        <f t="shared" si="0"/>
        <v>15</v>
      </c>
    </row>
    <row r="27" spans="1:10" ht="12.75">
      <c r="A27" s="23">
        <v>25</v>
      </c>
      <c r="B27" s="39" t="s">
        <v>63</v>
      </c>
      <c r="C27" s="19" t="s">
        <v>25</v>
      </c>
      <c r="D27" s="48">
        <f>'Środki własne'!C30+'Fund. gmin. i pow.'!C30+WFOŚiGW!C31+ANR!C31+'Środ. inwest. pryw.'!C31+'Budżet państwa'!C31+FOGR!C31+'Fundusze U.E.'!C32</f>
        <v>25</v>
      </c>
      <c r="E27" s="45">
        <f>'Środki własne'!D30+'Fund. gmin. i pow.'!D30+WFOŚiGW!D31+ANR!D31+'Środ. inwest. pryw.'!D31+'Budżet państwa'!D31+FOGR!D31+'Fundusze U.E.'!D32</f>
        <v>0</v>
      </c>
      <c r="F27" s="45">
        <f>'Środki własne'!E30+'Fund. gmin. i pow.'!E30+WFOŚiGW!E31+ANR!E31+'Środ. inwest. pryw.'!E31+'Budżet państwa'!E31+FOGR!E31+'Fundusze U.E.'!E32</f>
        <v>250</v>
      </c>
      <c r="G27" s="45">
        <f>'Środki własne'!F30+'Fund. gmin. i pow.'!F30+WFOŚiGW!F31+ANR!F31+'Środ. inwest. pryw.'!F31+'Budżet państwa'!F31+FOGR!F31+'Fundusze U.E.'!F32</f>
        <v>250</v>
      </c>
      <c r="H27" s="44">
        <f>'Środki własne'!G30+'Fund. gmin. i pow.'!G30+WFOŚiGW!G31+ANR!G31+'Środ. inwest. pryw.'!G31+'Budżet państwa'!G31+FOGR!G31+'Fundusze U.E.'!G32</f>
        <v>0</v>
      </c>
      <c r="I27" s="46">
        <f>'Środki własne'!H30+'Fund. gmin. i pow.'!H30+WFOŚiGW!H31+ANR!H31+'Środ. inwest. pryw.'!H31+'Budżet państwa'!H31+FOGR!H31+'Fundusze U.E.'!H32</f>
        <v>0</v>
      </c>
      <c r="J27" s="47">
        <f t="shared" si="0"/>
        <v>525</v>
      </c>
    </row>
    <row r="28" spans="1:10" ht="12.75">
      <c r="A28" s="23">
        <v>26</v>
      </c>
      <c r="B28" s="39" t="s">
        <v>64</v>
      </c>
      <c r="C28" s="19" t="s">
        <v>26</v>
      </c>
      <c r="D28" s="48">
        <f>'Środki własne'!C31+'Fund. gmin. i pow.'!C31+WFOŚiGW!C32+ANR!C32+'Środ. inwest. pryw.'!C32+'Budżet państwa'!C32+FOGR!C32+'Fundusze U.E.'!C33</f>
        <v>0</v>
      </c>
      <c r="E28" s="45">
        <f>'Środki własne'!D31+'Fund. gmin. i pow.'!D31+WFOŚiGW!D32+ANR!D32+'Środ. inwest. pryw.'!D32+'Budżet państwa'!D32+FOGR!D32+'Fundusze U.E.'!D33</f>
        <v>0</v>
      </c>
      <c r="F28" s="45">
        <f>'Środki własne'!E31+'Fund. gmin. i pow.'!E31+WFOŚiGW!E32+ANR!E32+'Środ. inwest. pryw.'!E32+'Budżet państwa'!E32+FOGR!E32+'Fundusze U.E.'!E33</f>
        <v>0</v>
      </c>
      <c r="G28" s="45">
        <f>'Środki własne'!F31+'Fund. gmin. i pow.'!F31+WFOŚiGW!F32+ANR!F32+'Środ. inwest. pryw.'!F32+'Budżet państwa'!F32+FOGR!F32+'Fundusze U.E.'!F33</f>
        <v>20</v>
      </c>
      <c r="H28" s="44">
        <f>'Środki własne'!G31+'Fund. gmin. i pow.'!G31+WFOŚiGW!G32+ANR!G32+'Środ. inwest. pryw.'!G32+'Budżet państwa'!G32+FOGR!G32+'Fundusze U.E.'!G33</f>
        <v>130</v>
      </c>
      <c r="I28" s="46">
        <f>'Środki własne'!H31+'Fund. gmin. i pow.'!H31+WFOŚiGW!H32+ANR!H32+'Środ. inwest. pryw.'!H32+'Budżet państwa'!H32+FOGR!H32+'Fundusze U.E.'!H33</f>
        <v>0</v>
      </c>
      <c r="J28" s="47">
        <f t="shared" si="0"/>
        <v>150</v>
      </c>
    </row>
    <row r="29" spans="1:10" ht="24">
      <c r="A29" s="29">
        <v>27</v>
      </c>
      <c r="B29" s="37" t="s">
        <v>65</v>
      </c>
      <c r="C29" s="36" t="s">
        <v>27</v>
      </c>
      <c r="D29" s="96">
        <f>'Środki własne'!C32+'Fund. gmin. i pow.'!C32+WFOŚiGW!C33+ANR!C33+'Środ. inwest. pryw.'!C33+'Budżet państwa'!C33+FOGR!C33+'Fundusze U.E.'!C34</f>
        <v>4</v>
      </c>
      <c r="E29" s="87">
        <f>'Środki własne'!D32+'Fund. gmin. i pow.'!D32+WFOŚiGW!D33+ANR!D33+'Środ. inwest. pryw.'!D33+'Budżet państwa'!D33+FOGR!D33+'Fundusze U.E.'!D34</f>
        <v>18</v>
      </c>
      <c r="F29" s="87">
        <f>'Środki własne'!E32+'Fund. gmin. i pow.'!E32+WFOŚiGW!E33+ANR!E33+'Środ. inwest. pryw.'!E33+'Budżet państwa'!E33+FOGR!E33+'Fundusze U.E.'!E34</f>
        <v>0</v>
      </c>
      <c r="G29" s="87">
        <f>'Środki własne'!F32+'Fund. gmin. i pow.'!F32+WFOŚiGW!F33+ANR!F33+'Środ. inwest. pryw.'!F33+'Budżet państwa'!F33+FOGR!F33+'Fundusze U.E.'!F34</f>
        <v>0</v>
      </c>
      <c r="H29" s="88">
        <f>'Środki własne'!G32+'Fund. gmin. i pow.'!G32+WFOŚiGW!G33+ANR!G33+'Środ. inwest. pryw.'!G33+'Budżet państwa'!G33+FOGR!G33+'Fundusze U.E.'!G34</f>
        <v>0</v>
      </c>
      <c r="I29" s="89">
        <f>'Środki własne'!H32+'Fund. gmin. i pow.'!H32+WFOŚiGW!H33+ANR!H33+'Środ. inwest. pryw.'!H33+'Budżet państwa'!H33+FOGR!H33+'Fundusze U.E.'!H34</f>
        <v>0</v>
      </c>
      <c r="J29" s="90">
        <f t="shared" si="0"/>
        <v>22</v>
      </c>
    </row>
    <row r="30" spans="1:10" ht="12.75">
      <c r="A30" s="23">
        <v>28</v>
      </c>
      <c r="B30" s="39" t="s">
        <v>66</v>
      </c>
      <c r="C30" s="19" t="s">
        <v>28</v>
      </c>
      <c r="D30" s="48">
        <f>'Środki własne'!C33+'Fund. gmin. i pow.'!C33+WFOŚiGW!C34+ANR!C34+'Środ. inwest. pryw.'!C34+'Budżet państwa'!C34+FOGR!C34+'Fundusze U.E.'!C35</f>
        <v>0</v>
      </c>
      <c r="E30" s="45">
        <f>'Środki własne'!D33+'Fund. gmin. i pow.'!D33+WFOŚiGW!D34+ANR!D34+'Środ. inwest. pryw.'!D34+'Budżet państwa'!D34+FOGR!D34+'Fundusze U.E.'!D35</f>
        <v>0</v>
      </c>
      <c r="F30" s="45">
        <f>'Środki własne'!E33+'Fund. gmin. i pow.'!E33+WFOŚiGW!E34+ANR!E34+'Środ. inwest. pryw.'!E34+'Budżet państwa'!E34+FOGR!E34+'Fundusze U.E.'!E35</f>
        <v>0</v>
      </c>
      <c r="G30" s="45">
        <f>'Środki własne'!F33+'Fund. gmin. i pow.'!F33+WFOŚiGW!F34+ANR!F34+'Środ. inwest. pryw.'!F34+'Budżet państwa'!F34+FOGR!F34+'Fundusze U.E.'!F35</f>
        <v>0</v>
      </c>
      <c r="H30" s="44">
        <f>'Środki własne'!G33+'Fund. gmin. i pow.'!G33+WFOŚiGW!G34+ANR!G34+'Środ. inwest. pryw.'!G34+'Budżet państwa'!G34+FOGR!G34+'Fundusze U.E.'!G35</f>
        <v>100</v>
      </c>
      <c r="I30" s="46">
        <f>'Środki własne'!H33+'Fund. gmin. i pow.'!H33+WFOŚiGW!H34+ANR!H34+'Środ. inwest. pryw.'!H34+'Budżet państwa'!H34+FOGR!H34+'Fundusze U.E.'!H35</f>
        <v>180</v>
      </c>
      <c r="J30" s="47">
        <f t="shared" si="0"/>
        <v>280</v>
      </c>
    </row>
    <row r="31" spans="1:10" s="52" customFormat="1" ht="12.75">
      <c r="A31" s="50">
        <v>29</v>
      </c>
      <c r="B31" s="100" t="s">
        <v>68</v>
      </c>
      <c r="C31" s="73" t="s">
        <v>67</v>
      </c>
      <c r="D31" s="53">
        <f>'Środki własne'!C34+'Fund. gmin. i pow.'!C34+WFOŚiGW!C35+ANR!C35+'Środ. inwest. pryw.'!C35+'Budżet państwa'!C35+FOGR!C35+'Fundusze U.E.'!C36</f>
        <v>61</v>
      </c>
      <c r="E31" s="54">
        <f>'Środki własne'!D34+'Fund. gmin. i pow.'!D34+WFOŚiGW!D35+ANR!D35+'Środ. inwest. pryw.'!D35+'Budżet państwa'!D35+FOGR!D35+'Fundusze U.E.'!D36</f>
        <v>0</v>
      </c>
      <c r="F31" s="54">
        <f>'Środki własne'!E34+'Fund. gmin. i pow.'!E34+WFOŚiGW!E35+ANR!E35+'Środ. inwest. pryw.'!E35+'Budżet państwa'!E35+FOGR!E35+'Fundusze U.E.'!E36</f>
        <v>0</v>
      </c>
      <c r="G31" s="54">
        <f>'Środki własne'!F34+'Fund. gmin. i pow.'!F34+WFOŚiGW!F35+ANR!F35+'Środ. inwest. pryw.'!F35+'Budżet państwa'!F35+FOGR!F35+'Fundusze U.E.'!F36</f>
        <v>0</v>
      </c>
      <c r="H31" s="55">
        <f>'Środki własne'!G34+'Fund. gmin. i pow.'!G34+WFOŚiGW!G35+ANR!G35+'Środ. inwest. pryw.'!G35+'Budżet państwa'!G35+FOGR!G35+'Fundusze U.E.'!G36</f>
        <v>0</v>
      </c>
      <c r="I31" s="56">
        <f>'Środki własne'!H34+'Fund. gmin. i pow.'!H34+WFOŚiGW!H35+ANR!H35+'Środ. inwest. pryw.'!H35+'Budżet państwa'!H35+FOGR!H35+'Fundusze U.E.'!H36</f>
        <v>0</v>
      </c>
      <c r="J31" s="57">
        <f t="shared" si="0"/>
        <v>61</v>
      </c>
    </row>
    <row r="32" spans="1:10" s="52" customFormat="1" ht="12.75">
      <c r="A32" s="23">
        <v>30</v>
      </c>
      <c r="B32" s="100" t="s">
        <v>74</v>
      </c>
      <c r="C32" s="76" t="s">
        <v>71</v>
      </c>
      <c r="D32" s="48">
        <f>'Środki własne'!C35+'Fund. gmin. i pow.'!C35+WFOŚiGW!C36+ANR!C36+'Środ. inwest. pryw.'!C36+'Budżet państwa'!C36+FOGR!C36+'Fundusze U.E.'!C37</f>
        <v>61</v>
      </c>
      <c r="E32" s="45">
        <f>'Środki własne'!D35+'Fund. gmin. i pow.'!D35+WFOŚiGW!D36+ANR!D36+'Środ. inwest. pryw.'!D36+'Budżet państwa'!D36+FOGR!D36+'Fundusze U.E.'!D37</f>
        <v>87</v>
      </c>
      <c r="F32" s="45">
        <f>'Środki własne'!E35+'Fund. gmin. i pow.'!E35+WFOŚiGW!E36+ANR!E36+'Środ. inwest. pryw.'!E36+'Budżet państwa'!E36+FOGR!E36+'Fundusze U.E.'!E37</f>
        <v>0</v>
      </c>
      <c r="G32" s="45">
        <f>'Środki własne'!F35+'Fund. gmin. i pow.'!F35+WFOŚiGW!F36+ANR!F36+'Środ. inwest. pryw.'!F36+'Budżet państwa'!F36+FOGR!F36+'Fundusze U.E.'!F37</f>
        <v>0</v>
      </c>
      <c r="H32" s="44">
        <f>'Środki własne'!G35+'Fund. gmin. i pow.'!G35+WFOŚiGW!G36+ANR!G36+'Środ. inwest. pryw.'!G36+'Budżet państwa'!G36+FOGR!G36+'Fundusze U.E.'!G37</f>
        <v>0</v>
      </c>
      <c r="I32" s="46">
        <f>'Środki własne'!H35+'Fund. gmin. i pow.'!H35+WFOŚiGW!H36+ANR!H36+'Środ. inwest. pryw.'!H36+'Budżet państwa'!H36+FOGR!H36+'Fundusze U.E.'!H37</f>
        <v>0</v>
      </c>
      <c r="J32" s="47">
        <f t="shared" si="0"/>
        <v>148</v>
      </c>
    </row>
    <row r="33" spans="1:10" s="52" customFormat="1" ht="12.75">
      <c r="A33" s="50">
        <v>31</v>
      </c>
      <c r="B33" s="100" t="s">
        <v>75</v>
      </c>
      <c r="C33" s="77" t="s">
        <v>72</v>
      </c>
      <c r="D33" s="53">
        <f>'Środki własne'!C36+'Fund. gmin. i pow.'!C36+WFOŚiGW!C37+ANR!C37+'Środ. inwest. pryw.'!C37+'Budżet państwa'!C37+FOGR!C37+'Fundusze U.E.'!C38</f>
        <v>0</v>
      </c>
      <c r="E33" s="45">
        <f>'Środki własne'!D36+'Fund. gmin. i pow.'!D36+WFOŚiGW!D37+ANR!D37+'Środ. inwest. pryw.'!D37+'Budżet państwa'!D37+FOGR!D37+'Fundusze U.E.'!D38</f>
        <v>0</v>
      </c>
      <c r="F33" s="45">
        <f>'Środki własne'!E36+'Fund. gmin. i pow.'!E36+WFOŚiGW!E37+ANR!E37+'Środ. inwest. pryw.'!E37+'Budżet państwa'!E37+FOGR!E37+'Fundusze U.E.'!E38</f>
        <v>80</v>
      </c>
      <c r="G33" s="54">
        <f>'Środki własne'!F36+'Fund. gmin. i pow.'!F36+WFOŚiGW!F37+ANR!F37+'Środ. inwest. pryw.'!F37+'Budżet państwa'!F37+FOGR!F37+'Fundusze U.E.'!F38</f>
        <v>0</v>
      </c>
      <c r="H33" s="55">
        <f>'Środki własne'!G36+'Fund. gmin. i pow.'!G36+WFOŚiGW!G37+ANR!G37+'Środ. inwest. pryw.'!G37+'Budżet państwa'!G37+FOGR!G37+'Fundusze U.E.'!G38</f>
        <v>0</v>
      </c>
      <c r="I33" s="56">
        <f>'Środki własne'!H36+'Fund. gmin. i pow.'!H36+WFOŚiGW!H37+ANR!H37+'Środ. inwest. pryw.'!H37+'Budżet państwa'!H37+FOGR!H37+'Fundusze U.E.'!H38</f>
        <v>0</v>
      </c>
      <c r="J33" s="57">
        <f t="shared" si="0"/>
        <v>80</v>
      </c>
    </row>
    <row r="34" spans="1:10" s="52" customFormat="1" ht="12.75">
      <c r="A34" s="50">
        <v>32</v>
      </c>
      <c r="B34" s="51"/>
      <c r="C34" s="65" t="s">
        <v>76</v>
      </c>
      <c r="D34" s="53">
        <f>'Środki własne'!C37+'Fund. gmin. i pow.'!C37+WFOŚiGW!C38+ANR!C38+'Środ. inwest. pryw.'!C38+'Budżet państwa'!C38+FOGR!C38+'Fundusze U.E.'!C39</f>
        <v>0</v>
      </c>
      <c r="E34" s="54">
        <f>'Środki własne'!D37+'Fund. gmin. i pow.'!D37+WFOŚiGW!D38+ANR!D38+'Środ. inwest. pryw.'!D38+'Budżet państwa'!D38+FOGR!D38+'Fundusze U.E.'!D39</f>
        <v>28</v>
      </c>
      <c r="F34" s="54">
        <f>'Środki własne'!E37+'Fund. gmin. i pow.'!E37+WFOŚiGW!E38+ANR!E38+'Środ. inwest. pryw.'!E38+'Budżet państwa'!E38+FOGR!E38+'Fundusze U.E.'!E39</f>
        <v>22</v>
      </c>
      <c r="G34" s="54">
        <f>'Środki własne'!F37+'Fund. gmin. i pow.'!F37+WFOŚiGW!F38+ANR!F38+'Środ. inwest. pryw.'!F38+'Budżet państwa'!F38+FOGR!F38+'Fundusze U.E.'!F39</f>
        <v>0</v>
      </c>
      <c r="H34" s="55">
        <f>'Środki własne'!G37+'Fund. gmin. i pow.'!G37+WFOŚiGW!G38+ANR!G38+'Środ. inwest. pryw.'!G38+'Budżet państwa'!G38+FOGR!G38+'Fundusze U.E.'!G39</f>
        <v>0</v>
      </c>
      <c r="I34" s="56">
        <f>'Środki własne'!H37+'Fund. gmin. i pow.'!H37+WFOŚiGW!H38+ANR!H38+'Środ. inwest. pryw.'!H38+'Budżet państwa'!H38+FOGR!H38+'Fundusze U.E.'!H39</f>
        <v>0</v>
      </c>
      <c r="J34" s="47">
        <f>SUM(D34:I34)</f>
        <v>50</v>
      </c>
    </row>
    <row r="35" spans="1:10" ht="13.5" thickBot="1">
      <c r="A35" s="10" t="s">
        <v>30</v>
      </c>
      <c r="B35" s="9"/>
      <c r="C35" s="66"/>
      <c r="D35" s="49">
        <f>SUM(D3:D34)</f>
        <v>3330</v>
      </c>
      <c r="E35" s="49">
        <f aca="true" t="shared" si="1" ref="E35:J35">SUM(E3:E34)</f>
        <v>4200</v>
      </c>
      <c r="F35" s="49">
        <f t="shared" si="1"/>
        <v>3707</v>
      </c>
      <c r="G35" s="49">
        <f t="shared" si="1"/>
        <v>3909</v>
      </c>
      <c r="H35" s="49">
        <f t="shared" si="1"/>
        <v>3601</v>
      </c>
      <c r="I35" s="49">
        <f t="shared" si="1"/>
        <v>3010</v>
      </c>
      <c r="J35" s="67">
        <f t="shared" si="1"/>
        <v>21757</v>
      </c>
    </row>
    <row r="36" spans="1:10" ht="18.75" customHeight="1">
      <c r="A36" s="2"/>
      <c r="B36" s="1"/>
      <c r="D36" s="101"/>
      <c r="E36" s="101"/>
      <c r="F36" s="101"/>
      <c r="G36" s="101"/>
      <c r="H36" s="101"/>
      <c r="I36" s="101"/>
      <c r="J36" s="101"/>
    </row>
    <row r="37" spans="1:2" ht="12.75">
      <c r="A37" s="1"/>
      <c r="B37" s="1"/>
    </row>
  </sheetData>
  <mergeCells count="5">
    <mergeCell ref="D36:J36"/>
    <mergeCell ref="A1:A2"/>
    <mergeCell ref="B1:B2"/>
    <mergeCell ref="C1:C2"/>
    <mergeCell ref="D1:J1"/>
  </mergeCells>
  <printOptions horizontalCentered="1"/>
  <pageMargins left="0.7874015748031497" right="0.7874015748031497" top="0.64" bottom="0.3" header="0.25" footer="0.32"/>
  <pageSetup horizontalDpi="300" verticalDpi="300" orientation="landscape" paperSize="9" r:id="rId1"/>
  <headerFooter alignWithMargins="0">
    <oddHeader>&amp;C&amp;"Book Antiqua,Normalny"&amp;12ZADANIA ZAKWALIFIKOWANE DO WIELOLETNIEGO PLANU INWESTYCYJNEGO 2003 - 2008</oddHeader>
    <oddFooter>&amp;C&amp;"Book Antiqua,Normalny"&amp;12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3:J42"/>
  <sheetViews>
    <sheetView tabSelected="1" zoomScale="75" zoomScaleNormal="75" workbookViewId="0" topLeftCell="A11">
      <selection activeCell="D27" sqref="D27"/>
    </sheetView>
  </sheetViews>
  <sheetFormatPr defaultColWidth="9.00390625" defaultRowHeight="12.75"/>
  <cols>
    <col min="1" max="1" width="3.625" style="0" customWidth="1"/>
    <col min="2" max="2" width="72.125" style="0" customWidth="1"/>
    <col min="3" max="9" width="8.625" style="0" customWidth="1"/>
    <col min="10" max="16384" width="9.125" style="1" customWidth="1"/>
  </cols>
  <sheetData>
    <row r="3" ht="13.5" thickBot="1">
      <c r="B3" s="1"/>
    </row>
    <row r="4" spans="1:10" ht="13.5" customHeight="1">
      <c r="A4" s="113" t="s">
        <v>0</v>
      </c>
      <c r="B4" s="111" t="s">
        <v>1</v>
      </c>
      <c r="C4" s="109" t="s">
        <v>29</v>
      </c>
      <c r="D4" s="109"/>
      <c r="E4" s="109"/>
      <c r="F4" s="109"/>
      <c r="G4" s="109"/>
      <c r="H4" s="109"/>
      <c r="I4" s="110"/>
      <c r="J4" s="68"/>
    </row>
    <row r="5" spans="1:10" ht="13.5" customHeight="1" thickBot="1">
      <c r="A5" s="114"/>
      <c r="B5" s="112"/>
      <c r="C5" s="26">
        <v>2003</v>
      </c>
      <c r="D5" s="26">
        <v>2004</v>
      </c>
      <c r="E5" s="26">
        <v>2005</v>
      </c>
      <c r="F5" s="26">
        <v>2006</v>
      </c>
      <c r="G5" s="26">
        <v>2007</v>
      </c>
      <c r="H5" s="26">
        <v>2008</v>
      </c>
      <c r="I5" s="27" t="s">
        <v>4</v>
      </c>
      <c r="J5" s="68"/>
    </row>
    <row r="6" spans="1:10" ht="13.5" customHeight="1">
      <c r="A6" s="12">
        <v>1</v>
      </c>
      <c r="B6" s="16" t="s">
        <v>69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7">
        <f aca="true" t="shared" si="0" ref="I6:I37">SUM(C6:H6)</f>
        <v>0</v>
      </c>
      <c r="J6" s="68"/>
    </row>
    <row r="7" spans="1:10" ht="13.5" customHeight="1">
      <c r="A7" s="24">
        <v>2</v>
      </c>
      <c r="B7" s="21" t="s">
        <v>2</v>
      </c>
      <c r="C7" s="21">
        <v>0</v>
      </c>
      <c r="D7" s="91">
        <v>10</v>
      </c>
      <c r="E7" s="21">
        <v>160</v>
      </c>
      <c r="F7" s="21">
        <v>230</v>
      </c>
      <c r="G7" s="21">
        <v>0</v>
      </c>
      <c r="H7" s="21">
        <v>0</v>
      </c>
      <c r="I7" s="60">
        <f t="shared" si="0"/>
        <v>400</v>
      </c>
      <c r="J7" s="68"/>
    </row>
    <row r="8" spans="1:10" ht="13.5" customHeight="1">
      <c r="A8" s="24">
        <v>3</v>
      </c>
      <c r="B8" s="21" t="s">
        <v>3</v>
      </c>
      <c r="C8" s="21">
        <v>0</v>
      </c>
      <c r="D8" s="21">
        <v>0</v>
      </c>
      <c r="E8" s="21">
        <v>0</v>
      </c>
      <c r="F8" s="21">
        <v>0</v>
      </c>
      <c r="G8" s="21">
        <v>200</v>
      </c>
      <c r="H8" s="21">
        <v>450</v>
      </c>
      <c r="I8" s="22">
        <f t="shared" si="0"/>
        <v>650</v>
      </c>
      <c r="J8" s="68"/>
    </row>
    <row r="9" spans="1:10" ht="13.5" customHeight="1">
      <c r="A9" s="24">
        <v>4</v>
      </c>
      <c r="B9" s="21" t="s">
        <v>5</v>
      </c>
      <c r="C9" s="21">
        <v>0</v>
      </c>
      <c r="D9" s="21">
        <v>0</v>
      </c>
      <c r="E9" s="21">
        <v>30</v>
      </c>
      <c r="F9" s="21">
        <v>0</v>
      </c>
      <c r="G9" s="21">
        <v>0</v>
      </c>
      <c r="H9" s="21">
        <v>0</v>
      </c>
      <c r="I9" s="22">
        <f t="shared" si="0"/>
        <v>30</v>
      </c>
      <c r="J9" s="68"/>
    </row>
    <row r="10" spans="1:10" ht="13.5" customHeight="1">
      <c r="A10" s="24">
        <v>5</v>
      </c>
      <c r="B10" s="21" t="s">
        <v>6</v>
      </c>
      <c r="C10" s="21">
        <v>0</v>
      </c>
      <c r="D10" s="21">
        <v>0</v>
      </c>
      <c r="E10" s="21">
        <v>260</v>
      </c>
      <c r="F10" s="21">
        <v>300</v>
      </c>
      <c r="G10" s="21">
        <v>0</v>
      </c>
      <c r="H10" s="21">
        <v>0</v>
      </c>
      <c r="I10" s="22">
        <f t="shared" si="0"/>
        <v>560</v>
      </c>
      <c r="J10" s="68"/>
    </row>
    <row r="11" spans="1:10" ht="13.5" customHeight="1">
      <c r="A11" s="24">
        <v>6</v>
      </c>
      <c r="B11" s="21" t="s">
        <v>7</v>
      </c>
      <c r="C11" s="21">
        <v>0</v>
      </c>
      <c r="D11" s="21">
        <v>14</v>
      </c>
      <c r="E11" s="21">
        <v>0</v>
      </c>
      <c r="F11" s="21">
        <v>0</v>
      </c>
      <c r="G11" s="21">
        <v>0</v>
      </c>
      <c r="H11" s="21">
        <v>0</v>
      </c>
      <c r="I11" s="22">
        <f t="shared" si="0"/>
        <v>14</v>
      </c>
      <c r="J11" s="68"/>
    </row>
    <row r="12" spans="1:10" ht="13.5" customHeight="1">
      <c r="A12" s="24">
        <v>7</v>
      </c>
      <c r="B12" s="21" t="s">
        <v>8</v>
      </c>
      <c r="C12" s="91">
        <v>1441</v>
      </c>
      <c r="D12" s="91">
        <v>712</v>
      </c>
      <c r="E12" s="21">
        <v>0</v>
      </c>
      <c r="F12" s="21">
        <v>0</v>
      </c>
      <c r="G12" s="21">
        <v>0</v>
      </c>
      <c r="H12" s="21">
        <v>0</v>
      </c>
      <c r="I12" s="60">
        <f t="shared" si="0"/>
        <v>2153</v>
      </c>
      <c r="J12" s="68"/>
    </row>
    <row r="13" spans="1:10" ht="13.5" customHeight="1">
      <c r="A13" s="24">
        <v>8</v>
      </c>
      <c r="B13" s="21" t="s">
        <v>9</v>
      </c>
      <c r="C13" s="21">
        <v>0</v>
      </c>
      <c r="D13" s="21">
        <v>0</v>
      </c>
      <c r="E13" s="21">
        <v>0</v>
      </c>
      <c r="F13" s="21">
        <v>70</v>
      </c>
      <c r="G13" s="21">
        <v>200</v>
      </c>
      <c r="H13" s="21">
        <v>430</v>
      </c>
      <c r="I13" s="22">
        <f t="shared" si="0"/>
        <v>700</v>
      </c>
      <c r="J13" s="68"/>
    </row>
    <row r="14" spans="1:10" ht="13.5" customHeight="1">
      <c r="A14" s="24">
        <v>9</v>
      </c>
      <c r="B14" s="21" t="s">
        <v>10</v>
      </c>
      <c r="C14" s="21">
        <v>0</v>
      </c>
      <c r="D14" s="91">
        <v>10</v>
      </c>
      <c r="E14" s="91">
        <v>10</v>
      </c>
      <c r="F14" s="91">
        <v>30</v>
      </c>
      <c r="G14" s="21">
        <v>0</v>
      </c>
      <c r="H14" s="21">
        <v>0</v>
      </c>
      <c r="I14" s="22">
        <f t="shared" si="0"/>
        <v>50</v>
      </c>
      <c r="J14" s="68"/>
    </row>
    <row r="15" spans="1:10" ht="13.5" customHeight="1">
      <c r="A15" s="24">
        <v>10</v>
      </c>
      <c r="B15" s="21" t="s">
        <v>11</v>
      </c>
      <c r="C15" s="21">
        <v>0</v>
      </c>
      <c r="D15" s="21">
        <v>0</v>
      </c>
      <c r="E15" s="21">
        <v>0</v>
      </c>
      <c r="F15" s="21">
        <v>20</v>
      </c>
      <c r="G15" s="21">
        <v>75</v>
      </c>
      <c r="H15" s="21">
        <v>0</v>
      </c>
      <c r="I15" s="22">
        <f t="shared" si="0"/>
        <v>95</v>
      </c>
      <c r="J15" s="68"/>
    </row>
    <row r="16" spans="1:10" ht="13.5" customHeight="1">
      <c r="A16" s="24">
        <v>11</v>
      </c>
      <c r="B16" s="21" t="s">
        <v>12</v>
      </c>
      <c r="C16" s="21">
        <v>0</v>
      </c>
      <c r="D16" s="91">
        <v>20</v>
      </c>
      <c r="E16" s="21">
        <v>0</v>
      </c>
      <c r="F16" s="21">
        <v>0</v>
      </c>
      <c r="G16" s="21">
        <v>0</v>
      </c>
      <c r="H16" s="21">
        <v>0</v>
      </c>
      <c r="I16" s="60">
        <f t="shared" si="0"/>
        <v>20</v>
      </c>
      <c r="J16" s="68"/>
    </row>
    <row r="17" spans="1:10" ht="13.5" customHeight="1">
      <c r="A17" s="24">
        <v>12</v>
      </c>
      <c r="B17" s="21" t="s">
        <v>13</v>
      </c>
      <c r="C17" s="21">
        <v>90</v>
      </c>
      <c r="D17" s="91">
        <v>14</v>
      </c>
      <c r="E17" s="21">
        <v>0</v>
      </c>
      <c r="F17" s="21">
        <v>0</v>
      </c>
      <c r="G17" s="21">
        <v>0</v>
      </c>
      <c r="H17" s="21">
        <v>0</v>
      </c>
      <c r="I17" s="60">
        <f t="shared" si="0"/>
        <v>104</v>
      </c>
      <c r="J17" s="68"/>
    </row>
    <row r="18" spans="1:10" ht="13.5" customHeight="1">
      <c r="A18" s="24">
        <v>13</v>
      </c>
      <c r="B18" s="21" t="s">
        <v>14</v>
      </c>
      <c r="C18" s="21">
        <v>0</v>
      </c>
      <c r="D18" s="21">
        <v>0</v>
      </c>
      <c r="E18" s="21">
        <v>0</v>
      </c>
      <c r="F18" s="21">
        <v>0</v>
      </c>
      <c r="G18" s="21">
        <v>200</v>
      </c>
      <c r="H18" s="21">
        <v>0</v>
      </c>
      <c r="I18" s="22">
        <f t="shared" si="0"/>
        <v>200</v>
      </c>
      <c r="J18" s="68"/>
    </row>
    <row r="19" spans="1:10" ht="13.5" customHeight="1">
      <c r="A19" s="24">
        <v>14</v>
      </c>
      <c r="B19" s="21" t="s">
        <v>15</v>
      </c>
      <c r="C19" s="21">
        <v>645</v>
      </c>
      <c r="D19" s="91">
        <v>176</v>
      </c>
      <c r="E19" s="21">
        <v>1000</v>
      </c>
      <c r="F19" s="91">
        <v>629</v>
      </c>
      <c r="G19" s="21">
        <v>0</v>
      </c>
      <c r="H19" s="21">
        <v>0</v>
      </c>
      <c r="I19" s="22">
        <f t="shared" si="0"/>
        <v>2450</v>
      </c>
      <c r="J19" s="68"/>
    </row>
    <row r="20" spans="1:10" ht="13.5" customHeight="1">
      <c r="A20" s="24">
        <v>15</v>
      </c>
      <c r="B20" s="21" t="s">
        <v>16</v>
      </c>
      <c r="C20" s="21">
        <v>30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f t="shared" si="0"/>
        <v>30</v>
      </c>
      <c r="J20" s="68"/>
    </row>
    <row r="21" spans="1:10" ht="13.5" customHeight="1">
      <c r="A21" s="24">
        <v>16</v>
      </c>
      <c r="B21" s="21" t="s">
        <v>17</v>
      </c>
      <c r="C21" s="21">
        <v>0</v>
      </c>
      <c r="D21" s="21">
        <v>0</v>
      </c>
      <c r="E21" s="21">
        <v>0</v>
      </c>
      <c r="F21" s="21">
        <v>0</v>
      </c>
      <c r="G21" s="21">
        <v>20</v>
      </c>
      <c r="H21" s="21">
        <v>0</v>
      </c>
      <c r="I21" s="22">
        <f t="shared" si="0"/>
        <v>20</v>
      </c>
      <c r="J21" s="68"/>
    </row>
    <row r="22" spans="1:10" ht="13.5" customHeight="1">
      <c r="A22" s="24">
        <v>17</v>
      </c>
      <c r="B22" s="21" t="s">
        <v>18</v>
      </c>
      <c r="C22" s="21">
        <v>0</v>
      </c>
      <c r="D22" s="91">
        <v>9</v>
      </c>
      <c r="E22" s="91">
        <v>10</v>
      </c>
      <c r="F22" s="91">
        <v>10</v>
      </c>
      <c r="G22" s="91">
        <v>21</v>
      </c>
      <c r="H22" s="21">
        <v>0</v>
      </c>
      <c r="I22" s="22">
        <f t="shared" si="0"/>
        <v>50</v>
      </c>
      <c r="J22" s="68"/>
    </row>
    <row r="23" spans="1:10" ht="13.5" customHeight="1">
      <c r="A23" s="24">
        <v>18</v>
      </c>
      <c r="B23" s="21" t="s">
        <v>19</v>
      </c>
      <c r="C23" s="21">
        <v>0</v>
      </c>
      <c r="D23" s="21">
        <v>0</v>
      </c>
      <c r="E23" s="21">
        <v>0</v>
      </c>
      <c r="F23" s="21">
        <v>105</v>
      </c>
      <c r="G23" s="21">
        <v>0</v>
      </c>
      <c r="H23" s="21">
        <v>0</v>
      </c>
      <c r="I23" s="22">
        <f t="shared" si="0"/>
        <v>105</v>
      </c>
      <c r="J23" s="68"/>
    </row>
    <row r="24" spans="1:10" ht="13.5" customHeight="1">
      <c r="A24" s="24">
        <v>19</v>
      </c>
      <c r="B24" s="21" t="s">
        <v>20</v>
      </c>
      <c r="C24" s="21">
        <v>0</v>
      </c>
      <c r="D24" s="21">
        <v>0</v>
      </c>
      <c r="E24" s="21">
        <v>0</v>
      </c>
      <c r="F24" s="21">
        <v>0</v>
      </c>
      <c r="G24" s="21">
        <v>15</v>
      </c>
      <c r="H24" s="21">
        <v>0</v>
      </c>
      <c r="I24" s="22">
        <f t="shared" si="0"/>
        <v>15</v>
      </c>
      <c r="J24" s="68"/>
    </row>
    <row r="25" spans="1:10" ht="13.5" customHeight="1">
      <c r="A25" s="24">
        <v>20</v>
      </c>
      <c r="B25" s="21" t="s">
        <v>21</v>
      </c>
      <c r="C25" s="21">
        <v>0</v>
      </c>
      <c r="D25" s="21">
        <v>0</v>
      </c>
      <c r="E25" s="21">
        <v>0</v>
      </c>
      <c r="F25" s="21">
        <v>0</v>
      </c>
      <c r="G25" s="21">
        <v>15</v>
      </c>
      <c r="H25" s="21">
        <v>0</v>
      </c>
      <c r="I25" s="22">
        <f t="shared" si="0"/>
        <v>15</v>
      </c>
      <c r="J25" s="68"/>
    </row>
    <row r="26" spans="1:10" ht="13.5" customHeight="1">
      <c r="A26" s="25">
        <v>21</v>
      </c>
      <c r="B26" s="21" t="s">
        <v>22</v>
      </c>
      <c r="C26" s="21">
        <v>0</v>
      </c>
      <c r="D26" s="21">
        <v>0</v>
      </c>
      <c r="E26" s="21">
        <v>0</v>
      </c>
      <c r="F26" s="21">
        <v>0</v>
      </c>
      <c r="G26" s="21">
        <v>150</v>
      </c>
      <c r="H26" s="21">
        <v>50</v>
      </c>
      <c r="I26" s="22">
        <f t="shared" si="0"/>
        <v>200</v>
      </c>
      <c r="J26" s="68"/>
    </row>
    <row r="27" spans="1:10" ht="13.5" customHeight="1">
      <c r="A27" s="25">
        <v>22</v>
      </c>
      <c r="B27" s="21" t="s">
        <v>38</v>
      </c>
      <c r="C27" s="21">
        <v>0</v>
      </c>
      <c r="D27" s="91">
        <v>0</v>
      </c>
      <c r="E27" s="21">
        <v>0</v>
      </c>
      <c r="F27" s="21">
        <v>0</v>
      </c>
      <c r="G27" s="21">
        <v>0</v>
      </c>
      <c r="H27" s="21">
        <v>0</v>
      </c>
      <c r="I27" s="22">
        <f t="shared" si="0"/>
        <v>0</v>
      </c>
      <c r="J27" s="68"/>
    </row>
    <row r="28" spans="1:10" ht="13.5" customHeight="1">
      <c r="A28" s="25">
        <v>23</v>
      </c>
      <c r="B28" s="21" t="s">
        <v>23</v>
      </c>
      <c r="C28" s="21">
        <v>0</v>
      </c>
      <c r="D28" s="21">
        <v>0</v>
      </c>
      <c r="E28" s="21">
        <v>0</v>
      </c>
      <c r="F28" s="21">
        <v>40</v>
      </c>
      <c r="G28" s="21">
        <v>90</v>
      </c>
      <c r="H28" s="21">
        <v>0</v>
      </c>
      <c r="I28" s="22">
        <f t="shared" si="0"/>
        <v>130</v>
      </c>
      <c r="J28" s="68"/>
    </row>
    <row r="29" spans="1:10" ht="13.5" customHeight="1">
      <c r="A29" s="25">
        <v>24</v>
      </c>
      <c r="B29" s="21" t="s">
        <v>24</v>
      </c>
      <c r="C29" s="21">
        <v>15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f t="shared" si="0"/>
        <v>15</v>
      </c>
      <c r="J29" s="68"/>
    </row>
    <row r="30" spans="1:10" ht="13.5" customHeight="1">
      <c r="A30" s="25">
        <v>25</v>
      </c>
      <c r="B30" s="21" t="s">
        <v>25</v>
      </c>
      <c r="C30" s="21">
        <v>25</v>
      </c>
      <c r="D30" s="21">
        <v>0</v>
      </c>
      <c r="E30" s="91">
        <v>250</v>
      </c>
      <c r="F30" s="21">
        <v>250</v>
      </c>
      <c r="G30" s="21">
        <v>0</v>
      </c>
      <c r="H30" s="21">
        <v>0</v>
      </c>
      <c r="I30" s="22">
        <f t="shared" si="0"/>
        <v>525</v>
      </c>
      <c r="J30" s="68"/>
    </row>
    <row r="31" spans="1:10" ht="13.5" customHeight="1">
      <c r="A31" s="25">
        <v>26</v>
      </c>
      <c r="B31" s="21" t="s">
        <v>26</v>
      </c>
      <c r="C31" s="21">
        <v>0</v>
      </c>
      <c r="D31" s="21">
        <v>0</v>
      </c>
      <c r="E31" s="21">
        <v>0</v>
      </c>
      <c r="F31" s="21">
        <v>20</v>
      </c>
      <c r="G31" s="21">
        <v>78</v>
      </c>
      <c r="H31" s="21">
        <v>0</v>
      </c>
      <c r="I31" s="22">
        <f t="shared" si="0"/>
        <v>98</v>
      </c>
      <c r="J31" s="68"/>
    </row>
    <row r="32" spans="1:10" ht="13.5" customHeight="1">
      <c r="A32" s="25">
        <v>27</v>
      </c>
      <c r="B32" s="21" t="s">
        <v>27</v>
      </c>
      <c r="C32" s="91">
        <v>4</v>
      </c>
      <c r="D32" s="21">
        <v>18</v>
      </c>
      <c r="E32" s="21">
        <v>0</v>
      </c>
      <c r="F32" s="21">
        <v>0</v>
      </c>
      <c r="G32" s="21">
        <v>0</v>
      </c>
      <c r="H32" s="21">
        <v>0</v>
      </c>
      <c r="I32" s="60">
        <f t="shared" si="0"/>
        <v>22</v>
      </c>
      <c r="J32" s="68"/>
    </row>
    <row r="33" spans="1:10" ht="13.5" customHeight="1">
      <c r="A33" s="25">
        <v>28</v>
      </c>
      <c r="B33" s="21" t="s">
        <v>28</v>
      </c>
      <c r="C33" s="21">
        <v>0</v>
      </c>
      <c r="D33" s="21">
        <v>0</v>
      </c>
      <c r="E33" s="21">
        <v>0</v>
      </c>
      <c r="F33" s="21">
        <v>0</v>
      </c>
      <c r="G33" s="21">
        <v>100</v>
      </c>
      <c r="H33" s="21">
        <v>180</v>
      </c>
      <c r="I33" s="22">
        <f t="shared" si="0"/>
        <v>280</v>
      </c>
      <c r="J33" s="68"/>
    </row>
    <row r="34" spans="1:10" s="70" customFormat="1" ht="13.5" customHeight="1">
      <c r="A34" s="50">
        <v>29</v>
      </c>
      <c r="B34" s="73" t="s">
        <v>67</v>
      </c>
      <c r="C34" s="62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22">
        <f t="shared" si="0"/>
        <v>0</v>
      </c>
      <c r="J34" s="69"/>
    </row>
    <row r="35" spans="1:10" s="70" customFormat="1" ht="13.5" customHeight="1">
      <c r="A35" s="61">
        <v>30</v>
      </c>
      <c r="B35" s="84" t="s">
        <v>71</v>
      </c>
      <c r="C35" s="62">
        <v>0</v>
      </c>
      <c r="D35" s="62">
        <v>44</v>
      </c>
      <c r="E35" s="62">
        <v>0</v>
      </c>
      <c r="F35" s="62">
        <v>0</v>
      </c>
      <c r="G35" s="62">
        <v>0</v>
      </c>
      <c r="H35" s="62">
        <v>0</v>
      </c>
      <c r="I35" s="22">
        <f t="shared" si="0"/>
        <v>44</v>
      </c>
      <c r="J35" s="69"/>
    </row>
    <row r="36" spans="1:10" s="70" customFormat="1" ht="13.5" customHeight="1">
      <c r="A36" s="50">
        <v>31</v>
      </c>
      <c r="B36" s="84" t="s">
        <v>72</v>
      </c>
      <c r="C36" s="62">
        <v>0</v>
      </c>
      <c r="D36" s="58">
        <v>0</v>
      </c>
      <c r="E36" s="58">
        <v>40</v>
      </c>
      <c r="F36" s="62">
        <v>0</v>
      </c>
      <c r="G36" s="62">
        <v>0</v>
      </c>
      <c r="H36" s="62">
        <v>0</v>
      </c>
      <c r="I36" s="60">
        <f t="shared" si="0"/>
        <v>40</v>
      </c>
      <c r="J36" s="69"/>
    </row>
    <row r="37" spans="1:10" s="70" customFormat="1" ht="13.5" customHeight="1">
      <c r="A37" s="78">
        <v>32</v>
      </c>
      <c r="B37" s="65" t="s">
        <v>76</v>
      </c>
      <c r="C37" s="62">
        <v>0</v>
      </c>
      <c r="D37" s="58">
        <v>28</v>
      </c>
      <c r="E37" s="58">
        <v>22</v>
      </c>
      <c r="F37" s="62">
        <v>0</v>
      </c>
      <c r="G37" s="62">
        <v>0</v>
      </c>
      <c r="H37" s="62">
        <v>0</v>
      </c>
      <c r="I37" s="60">
        <f t="shared" si="0"/>
        <v>50</v>
      </c>
      <c r="J37" s="69"/>
    </row>
    <row r="38" spans="1:9" ht="13.5" customHeight="1" thickBot="1">
      <c r="A38" s="4" t="s">
        <v>30</v>
      </c>
      <c r="B38" s="5"/>
      <c r="C38" s="5">
        <f>SUM(C7:C37)</f>
        <v>2250</v>
      </c>
      <c r="D38" s="5">
        <f aca="true" t="shared" si="1" ref="D38:I38">SUM(D7:D37)</f>
        <v>1055</v>
      </c>
      <c r="E38" s="5">
        <f t="shared" si="1"/>
        <v>1782</v>
      </c>
      <c r="F38" s="5">
        <f t="shared" si="1"/>
        <v>1704</v>
      </c>
      <c r="G38" s="5">
        <f t="shared" si="1"/>
        <v>1164</v>
      </c>
      <c r="H38" s="5">
        <f t="shared" si="1"/>
        <v>1110</v>
      </c>
      <c r="I38" s="63">
        <f t="shared" si="1"/>
        <v>9065</v>
      </c>
    </row>
    <row r="39" spans="1:9" ht="25.5" customHeight="1">
      <c r="A39" s="2"/>
      <c r="C39" s="101"/>
      <c r="D39" s="101"/>
      <c r="E39" s="101"/>
      <c r="F39" s="101"/>
      <c r="G39" s="101"/>
      <c r="H39" s="101"/>
      <c r="I39" s="101"/>
    </row>
    <row r="40" ht="12.75">
      <c r="A40" s="1"/>
    </row>
    <row r="42" ht="12.75">
      <c r="H42" s="3"/>
    </row>
  </sheetData>
  <mergeCells count="4">
    <mergeCell ref="C39:I39"/>
    <mergeCell ref="B4:B5"/>
    <mergeCell ref="A4:A5"/>
    <mergeCell ref="C4:I4"/>
  </mergeCells>
  <printOptions/>
  <pageMargins left="0.7874015748031497" right="0.5905511811023623" top="1.28" bottom="0.37" header="0.34" footer="0.3937007874015748"/>
  <pageSetup horizontalDpi="300" verticalDpi="300" orientation="landscape" paperSize="9" scale="94" r:id="rId1"/>
  <headerFooter alignWithMargins="0">
    <oddHeader>&amp;C&amp;"Arial CE,Pogrubiony"&amp;12
&amp;"Book Antiqua,Pogrubiony"Zadania objęte Wieloletnim Planem Inwestycyjnym
Środki własne gminy</oddHeader>
    <oddFooter>&amp;C&amp;"Book Antiqua,Normalny"&amp;12 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3:I40"/>
  <sheetViews>
    <sheetView zoomScale="75" zoomScaleNormal="75" workbookViewId="0" topLeftCell="A11">
      <selection activeCell="B2" sqref="B2"/>
    </sheetView>
  </sheetViews>
  <sheetFormatPr defaultColWidth="9.125" defaultRowHeight="12.75"/>
  <cols>
    <col min="1" max="1" width="4.75390625" style="0" customWidth="1"/>
    <col min="2" max="2" width="70.625" style="0" customWidth="1"/>
    <col min="3" max="3" width="8.125" style="0" customWidth="1"/>
    <col min="4" max="6" width="8.375" style="0" customWidth="1"/>
    <col min="7" max="8" width="7.125" style="0" customWidth="1"/>
    <col min="9" max="9" width="8.375" style="0" customWidth="1"/>
  </cols>
  <sheetData>
    <row r="3" ht="13.5" thickBot="1">
      <c r="B3" s="1"/>
    </row>
    <row r="4" spans="1:9" ht="12.75">
      <c r="A4" s="102" t="s">
        <v>0</v>
      </c>
      <c r="B4" s="106" t="s">
        <v>1</v>
      </c>
      <c r="C4" s="108" t="s">
        <v>70</v>
      </c>
      <c r="D4" s="109"/>
      <c r="E4" s="109"/>
      <c r="F4" s="109"/>
      <c r="G4" s="109"/>
      <c r="H4" s="109"/>
      <c r="I4" s="110"/>
    </row>
    <row r="5" spans="1:9" ht="13.5" thickBot="1">
      <c r="A5" s="103"/>
      <c r="B5" s="107"/>
      <c r="C5" s="28">
        <v>2003</v>
      </c>
      <c r="D5" s="26">
        <v>2004</v>
      </c>
      <c r="E5" s="26">
        <v>2005</v>
      </c>
      <c r="F5" s="26">
        <v>2006</v>
      </c>
      <c r="G5" s="26">
        <v>2007</v>
      </c>
      <c r="H5" s="26">
        <v>2008</v>
      </c>
      <c r="I5" s="27" t="s">
        <v>4</v>
      </c>
    </row>
    <row r="6" spans="1:9" ht="12.75">
      <c r="A6" s="13">
        <v>1</v>
      </c>
      <c r="B6" s="14" t="s">
        <v>69</v>
      </c>
      <c r="C6" s="15"/>
      <c r="D6" s="16">
        <v>504</v>
      </c>
      <c r="E6" s="16"/>
      <c r="F6" s="16"/>
      <c r="G6" s="16"/>
      <c r="H6" s="16"/>
      <c r="I6" s="17">
        <f aca="true" t="shared" si="0" ref="I6:I37">SUM(C6:H6)</f>
        <v>504</v>
      </c>
    </row>
    <row r="7" spans="1:9" ht="12.75">
      <c r="A7" s="18">
        <v>2</v>
      </c>
      <c r="B7" s="19" t="s">
        <v>2</v>
      </c>
      <c r="C7" s="20"/>
      <c r="D7" s="21"/>
      <c r="E7" s="91">
        <v>260</v>
      </c>
      <c r="F7" s="21">
        <v>100</v>
      </c>
      <c r="G7" s="21"/>
      <c r="H7" s="21"/>
      <c r="I7" s="60">
        <f t="shared" si="0"/>
        <v>360</v>
      </c>
    </row>
    <row r="8" spans="1:9" ht="12.75">
      <c r="A8" s="18">
        <v>3</v>
      </c>
      <c r="B8" s="19" t="s">
        <v>3</v>
      </c>
      <c r="C8" s="20"/>
      <c r="D8" s="21"/>
      <c r="E8" s="21"/>
      <c r="F8" s="21"/>
      <c r="G8" s="21"/>
      <c r="H8" s="21"/>
      <c r="I8" s="22">
        <f t="shared" si="0"/>
        <v>0</v>
      </c>
    </row>
    <row r="9" spans="1:9" ht="12.75">
      <c r="A9" s="18">
        <v>4</v>
      </c>
      <c r="B9" s="19" t="s">
        <v>5</v>
      </c>
      <c r="C9" s="92">
        <v>55</v>
      </c>
      <c r="D9" s="71"/>
      <c r="E9" s="91">
        <v>45</v>
      </c>
      <c r="F9" s="21"/>
      <c r="G9" s="21"/>
      <c r="H9" s="21"/>
      <c r="I9" s="60">
        <f t="shared" si="0"/>
        <v>100</v>
      </c>
    </row>
    <row r="10" spans="1:9" ht="12.75">
      <c r="A10" s="18">
        <v>5</v>
      </c>
      <c r="B10" s="19" t="s">
        <v>6</v>
      </c>
      <c r="C10" s="20">
        <v>60</v>
      </c>
      <c r="D10" s="21"/>
      <c r="E10" s="21"/>
      <c r="F10" s="21"/>
      <c r="G10" s="21"/>
      <c r="H10" s="21"/>
      <c r="I10" s="22">
        <f t="shared" si="0"/>
        <v>60</v>
      </c>
    </row>
    <row r="11" spans="1:9" ht="12.75">
      <c r="A11" s="18">
        <v>6</v>
      </c>
      <c r="B11" s="19" t="s">
        <v>7</v>
      </c>
      <c r="C11" s="20">
        <v>50</v>
      </c>
      <c r="D11" s="21"/>
      <c r="E11" s="21"/>
      <c r="F11" s="21"/>
      <c r="G11" s="21"/>
      <c r="H11" s="21"/>
      <c r="I11" s="22">
        <f t="shared" si="0"/>
        <v>50</v>
      </c>
    </row>
    <row r="12" spans="1:9" ht="12.75">
      <c r="A12" s="18">
        <v>7</v>
      </c>
      <c r="B12" s="19" t="s">
        <v>31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8</v>
      </c>
      <c r="B13" s="19" t="s">
        <v>9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9</v>
      </c>
      <c r="B14" s="19" t="s">
        <v>10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10</v>
      </c>
      <c r="B15" s="19" t="s">
        <v>11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11</v>
      </c>
      <c r="B16" s="19" t="s">
        <v>12</v>
      </c>
      <c r="C16" s="20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12</v>
      </c>
      <c r="B17" s="19" t="s">
        <v>13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13</v>
      </c>
      <c r="B18" s="19" t="s">
        <v>14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14</v>
      </c>
      <c r="B19" s="19" t="s">
        <v>15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15</v>
      </c>
      <c r="B20" s="19" t="s">
        <v>16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16</v>
      </c>
      <c r="B21" s="19" t="s">
        <v>17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17</v>
      </c>
      <c r="B22" s="19" t="s">
        <v>18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18</v>
      </c>
      <c r="B23" s="19" t="s">
        <v>19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19</v>
      </c>
      <c r="B24" s="19" t="s">
        <v>20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20</v>
      </c>
      <c r="B25" s="19" t="s">
        <v>21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23">
        <v>21</v>
      </c>
      <c r="B26" s="19" t="s">
        <v>22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22</v>
      </c>
      <c r="B27" s="19" t="s">
        <v>38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23</v>
      </c>
      <c r="B28" s="19" t="s">
        <v>23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24</v>
      </c>
      <c r="B29" s="19" t="s">
        <v>24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25</v>
      </c>
      <c r="B30" s="19" t="s">
        <v>25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26</v>
      </c>
      <c r="B31" s="19" t="s">
        <v>26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27</v>
      </c>
      <c r="B32" s="19" t="s">
        <v>27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28</v>
      </c>
      <c r="B33" s="19" t="s">
        <v>28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s="52" customFormat="1" ht="12.75">
      <c r="A34" s="50">
        <v>29</v>
      </c>
      <c r="B34" s="73" t="s">
        <v>67</v>
      </c>
      <c r="C34" s="59">
        <v>61</v>
      </c>
      <c r="D34" s="58"/>
      <c r="E34" s="58"/>
      <c r="F34" s="58"/>
      <c r="G34" s="58"/>
      <c r="H34" s="58"/>
      <c r="I34" s="60">
        <f t="shared" si="0"/>
        <v>61</v>
      </c>
    </row>
    <row r="35" spans="1:9" s="52" customFormat="1" ht="12.75">
      <c r="A35" s="23">
        <v>30</v>
      </c>
      <c r="B35" s="76" t="s">
        <v>71</v>
      </c>
      <c r="C35" s="59"/>
      <c r="D35" s="59"/>
      <c r="E35" s="59"/>
      <c r="F35" s="59"/>
      <c r="G35" s="59"/>
      <c r="H35" s="59"/>
      <c r="I35" s="60">
        <f t="shared" si="0"/>
        <v>0</v>
      </c>
    </row>
    <row r="36" spans="1:9" s="52" customFormat="1" ht="12.75">
      <c r="A36" s="50">
        <v>31</v>
      </c>
      <c r="B36" s="76" t="s">
        <v>72</v>
      </c>
      <c r="C36" s="59"/>
      <c r="D36" s="59"/>
      <c r="E36" s="59"/>
      <c r="F36" s="59"/>
      <c r="G36" s="59"/>
      <c r="H36" s="59"/>
      <c r="I36" s="60">
        <f t="shared" si="0"/>
        <v>0</v>
      </c>
    </row>
    <row r="37" spans="1:9" s="52" customFormat="1" ht="12.75">
      <c r="A37" s="50">
        <v>32</v>
      </c>
      <c r="B37" s="65" t="s">
        <v>76</v>
      </c>
      <c r="C37" s="59"/>
      <c r="D37" s="59"/>
      <c r="E37" s="59"/>
      <c r="F37" s="59"/>
      <c r="G37" s="59"/>
      <c r="H37" s="59"/>
      <c r="I37" s="60">
        <f t="shared" si="0"/>
        <v>0</v>
      </c>
    </row>
    <row r="38" spans="1:9" ht="13.5" thickBot="1">
      <c r="A38" s="10" t="s">
        <v>30</v>
      </c>
      <c r="B38" s="66"/>
      <c r="C38" s="79">
        <f>SUM(C6:C37)</f>
        <v>226</v>
      </c>
      <c r="D38" s="79">
        <f aca="true" t="shared" si="1" ref="D38:I38">SUM(D6:D37)</f>
        <v>504</v>
      </c>
      <c r="E38" s="79">
        <f t="shared" si="1"/>
        <v>305</v>
      </c>
      <c r="F38" s="79">
        <f t="shared" si="1"/>
        <v>100</v>
      </c>
      <c r="G38" s="79">
        <f t="shared" si="1"/>
        <v>0</v>
      </c>
      <c r="H38" s="79">
        <f t="shared" si="1"/>
        <v>0</v>
      </c>
      <c r="I38" s="83">
        <f t="shared" si="1"/>
        <v>1135</v>
      </c>
    </row>
    <row r="39" ht="12.75">
      <c r="A39" s="2"/>
    </row>
    <row r="40" spans="1:9" ht="12.75">
      <c r="A40" s="1"/>
      <c r="C40" s="101"/>
      <c r="D40" s="101"/>
      <c r="E40" s="101"/>
      <c r="F40" s="101"/>
      <c r="G40" s="101"/>
      <c r="H40" s="101"/>
      <c r="I40" s="101"/>
    </row>
  </sheetData>
  <mergeCells count="4">
    <mergeCell ref="A4:A5"/>
    <mergeCell ref="B4:B5"/>
    <mergeCell ref="C4:I4"/>
    <mergeCell ref="C40:I40"/>
  </mergeCells>
  <printOptions/>
  <pageMargins left="0.7874015748031497" right="0.7874015748031497" top="0.79" bottom="0.51" header="0.38" footer="0.5118110236220472"/>
  <pageSetup horizontalDpi="300" verticalDpi="300" orientation="landscape" paperSize="9" r:id="rId1"/>
  <headerFooter alignWithMargins="0">
    <oddHeader>&amp;C&amp;"Book Antiqua,Pogrubiony"&amp;12
Zadania objęte Wieloletnim Planem Inwestycyjnym
Fundusze Wydzielone (Gminne i Powiatowe) &amp;"Arial CE,Standardowy"&amp;10
</oddHeader>
    <oddFooter>&amp;C&amp;"Book Antiqua,Normalny"&amp;12 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4:I43"/>
  <sheetViews>
    <sheetView zoomScale="75" zoomScaleNormal="75" workbookViewId="0" topLeftCell="A16">
      <selection activeCell="B35" sqref="B35:B37"/>
    </sheetView>
  </sheetViews>
  <sheetFormatPr defaultColWidth="9.125" defaultRowHeight="12.75"/>
  <cols>
    <col min="1" max="1" width="4.75390625" style="0" customWidth="1"/>
    <col min="2" max="2" width="70.375" style="0" customWidth="1"/>
    <col min="3" max="3" width="7.375" style="0" customWidth="1"/>
    <col min="4" max="6" width="8.375" style="0" customWidth="1"/>
    <col min="7" max="7" width="7.125" style="0" customWidth="1"/>
    <col min="8" max="8" width="7.875" style="0" customWidth="1"/>
    <col min="9" max="9" width="8.375" style="0" customWidth="1"/>
  </cols>
  <sheetData>
    <row r="4" ht="13.5" thickBot="1">
      <c r="B4" s="1"/>
    </row>
    <row r="5" spans="1:9" ht="12.75">
      <c r="A5" s="102" t="s">
        <v>0</v>
      </c>
      <c r="B5" s="106" t="s">
        <v>1</v>
      </c>
      <c r="C5" s="108" t="s">
        <v>32</v>
      </c>
      <c r="D5" s="109"/>
      <c r="E5" s="109"/>
      <c r="F5" s="109"/>
      <c r="G5" s="109"/>
      <c r="H5" s="109"/>
      <c r="I5" s="110"/>
    </row>
    <row r="6" spans="1:9" ht="13.5" thickBot="1">
      <c r="A6" s="103"/>
      <c r="B6" s="107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15"/>
      <c r="D7" s="16"/>
      <c r="E7" s="16"/>
      <c r="F7" s="16"/>
      <c r="G7" s="16"/>
      <c r="H7" s="16"/>
      <c r="I7" s="17">
        <f aca="true" t="shared" si="0" ref="I7:I38">SUM(C7:H7)</f>
        <v>0</v>
      </c>
    </row>
    <row r="8" spans="1:9" ht="12.75">
      <c r="A8" s="18">
        <v>2</v>
      </c>
      <c r="B8" s="19" t="s">
        <v>2</v>
      </c>
      <c r="C8" s="20"/>
      <c r="D8" s="21"/>
      <c r="E8" s="21">
        <v>120</v>
      </c>
      <c r="F8" s="21">
        <v>330</v>
      </c>
      <c r="G8" s="21"/>
      <c r="H8" s="21"/>
      <c r="I8" s="22">
        <f t="shared" si="0"/>
        <v>450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>
        <v>200</v>
      </c>
      <c r="H9" s="21">
        <v>350</v>
      </c>
      <c r="I9" s="22">
        <f t="shared" si="0"/>
        <v>550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>
        <v>570</v>
      </c>
      <c r="F11" s="21">
        <v>560</v>
      </c>
      <c r="G11" s="21"/>
      <c r="H11" s="21"/>
      <c r="I11" s="22">
        <f t="shared" si="0"/>
        <v>1130</v>
      </c>
    </row>
    <row r="12" spans="1:9" ht="12.75">
      <c r="A12" s="18">
        <v>6</v>
      </c>
      <c r="B12" s="19" t="s">
        <v>7</v>
      </c>
      <c r="C12" s="20">
        <v>61</v>
      </c>
      <c r="D12" s="21"/>
      <c r="E12" s="21"/>
      <c r="F12" s="21"/>
      <c r="G12" s="21"/>
      <c r="H12" s="21"/>
      <c r="I12" s="22">
        <f t="shared" si="0"/>
        <v>61</v>
      </c>
    </row>
    <row r="13" spans="1:9" ht="12.75">
      <c r="A13" s="18">
        <v>7</v>
      </c>
      <c r="B13" s="19" t="s">
        <v>31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8</v>
      </c>
      <c r="B14" s="19" t="s">
        <v>9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10</v>
      </c>
      <c r="B16" s="19" t="s">
        <v>11</v>
      </c>
      <c r="C16" s="20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13</v>
      </c>
      <c r="B19" s="19" t="s">
        <v>14</v>
      </c>
      <c r="C19" s="20"/>
      <c r="D19" s="21"/>
      <c r="E19" s="21"/>
      <c r="F19" s="21"/>
      <c r="G19" s="21">
        <v>200</v>
      </c>
      <c r="H19" s="21"/>
      <c r="I19" s="22">
        <f t="shared" si="0"/>
        <v>200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18</v>
      </c>
      <c r="B24" s="19" t="s">
        <v>19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19</v>
      </c>
      <c r="B25" s="19" t="s">
        <v>20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20</v>
      </c>
      <c r="B26" s="19" t="s">
        <v>21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22</v>
      </c>
      <c r="B28" s="19" t="s">
        <v>38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52" customFormat="1" ht="12.75">
      <c r="A35" s="50">
        <v>29</v>
      </c>
      <c r="B35" s="73" t="s">
        <v>67</v>
      </c>
      <c r="C35" s="59"/>
      <c r="D35" s="58"/>
      <c r="E35" s="58"/>
      <c r="F35" s="58"/>
      <c r="G35" s="58"/>
      <c r="H35" s="58"/>
      <c r="I35" s="22">
        <f t="shared" si="0"/>
        <v>0</v>
      </c>
    </row>
    <row r="36" spans="1:9" s="52" customFormat="1" ht="12.75">
      <c r="A36" s="23">
        <v>30</v>
      </c>
      <c r="B36" s="73" t="s">
        <v>71</v>
      </c>
      <c r="C36" s="59"/>
      <c r="D36" s="59"/>
      <c r="E36" s="59"/>
      <c r="F36" s="59"/>
      <c r="G36" s="59"/>
      <c r="H36" s="59"/>
      <c r="I36" s="22">
        <f t="shared" si="0"/>
        <v>0</v>
      </c>
    </row>
    <row r="37" spans="1:9" s="52" customFormat="1" ht="12.75">
      <c r="A37" s="50">
        <v>31</v>
      </c>
      <c r="B37" s="73" t="s">
        <v>72</v>
      </c>
      <c r="C37" s="59"/>
      <c r="D37" s="59"/>
      <c r="E37" s="59"/>
      <c r="F37" s="59"/>
      <c r="G37" s="59"/>
      <c r="H37" s="59"/>
      <c r="I37" s="22">
        <f t="shared" si="0"/>
        <v>0</v>
      </c>
    </row>
    <row r="38" spans="1:9" s="52" customFormat="1" ht="12.75">
      <c r="A38" s="50">
        <v>32</v>
      </c>
      <c r="B38" s="65" t="s">
        <v>76</v>
      </c>
      <c r="C38" s="59"/>
      <c r="D38" s="59"/>
      <c r="E38" s="59"/>
      <c r="F38" s="59"/>
      <c r="G38" s="59"/>
      <c r="H38" s="59"/>
      <c r="I38" s="22">
        <f t="shared" si="0"/>
        <v>0</v>
      </c>
    </row>
    <row r="39" spans="1:9" ht="13.5" thickBot="1">
      <c r="A39" s="10" t="s">
        <v>30</v>
      </c>
      <c r="B39" s="9"/>
      <c r="C39" s="8">
        <f>SUM(C7:C38)</f>
        <v>61</v>
      </c>
      <c r="D39" s="8">
        <f aca="true" t="shared" si="1" ref="D39:I39">SUM(D7:D38)</f>
        <v>0</v>
      </c>
      <c r="E39" s="8">
        <f t="shared" si="1"/>
        <v>690</v>
      </c>
      <c r="F39" s="8">
        <f t="shared" si="1"/>
        <v>890</v>
      </c>
      <c r="G39" s="8">
        <f t="shared" si="1"/>
        <v>400</v>
      </c>
      <c r="H39" s="8">
        <f t="shared" si="1"/>
        <v>350</v>
      </c>
      <c r="I39" s="63">
        <f t="shared" si="1"/>
        <v>2391</v>
      </c>
    </row>
    <row r="40" spans="1:2" ht="12.75">
      <c r="A40" s="2"/>
      <c r="B40" s="2"/>
    </row>
    <row r="41" spans="1:9" ht="12.75">
      <c r="A41" s="1"/>
      <c r="B41" s="1"/>
      <c r="C41" s="101"/>
      <c r="D41" s="101"/>
      <c r="E41" s="101"/>
      <c r="F41" s="101"/>
      <c r="G41" s="101"/>
      <c r="H41" s="101"/>
      <c r="I41" s="101"/>
    </row>
    <row r="42" ht="12.75">
      <c r="B42" s="1"/>
    </row>
    <row r="43" ht="12.75">
      <c r="B43" s="1"/>
    </row>
  </sheetData>
  <mergeCells count="4">
    <mergeCell ref="A5:A6"/>
    <mergeCell ref="B5:B6"/>
    <mergeCell ref="C5:I5"/>
    <mergeCell ref="C41:I41"/>
  </mergeCells>
  <printOptions/>
  <pageMargins left="0.75" right="0.75" top="0.57" bottom="0.46" header="0.5" footer="0.5"/>
  <pageSetup horizontalDpi="300" verticalDpi="300" orientation="landscape" paperSize="9" r:id="rId1"/>
  <headerFooter alignWithMargins="0">
    <oddHeader>&amp;C
&amp;"Book Antiqua,Pogrubiony"&amp;12Zadania objęte Wieloletnim Planem Inwestycyjnym
Środki z WFOŚiGW&amp;"Arial CE,Standardowy"&amp;10
</oddHeader>
    <oddFooter>&amp;C&amp;"Book Antiqua,Normalny"&amp;12 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3:I41"/>
  <sheetViews>
    <sheetView zoomScale="75" zoomScaleNormal="75" workbookViewId="0" topLeftCell="A16">
      <selection activeCell="G12" sqref="G12"/>
    </sheetView>
  </sheetViews>
  <sheetFormatPr defaultColWidth="9.125" defaultRowHeight="12.75"/>
  <cols>
    <col min="1" max="1" width="4.75390625" style="0" customWidth="1"/>
    <col min="2" max="2" width="69.375" style="0" customWidth="1"/>
    <col min="3" max="4" width="8.25390625" style="0" customWidth="1"/>
    <col min="5" max="5" width="7.875" style="0" customWidth="1"/>
    <col min="6" max="6" width="8.375" style="0" customWidth="1"/>
    <col min="7" max="7" width="7.875" style="0" customWidth="1"/>
    <col min="8" max="8" width="8.375" style="0" customWidth="1"/>
    <col min="9" max="9" width="8.625" style="0" customWidth="1"/>
  </cols>
  <sheetData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ht="13.5" thickBot="1">
      <c r="B4" s="1"/>
    </row>
    <row r="5" spans="1:9" ht="12.75">
      <c r="A5" s="102" t="s">
        <v>0</v>
      </c>
      <c r="B5" s="106" t="s">
        <v>1</v>
      </c>
      <c r="C5" s="108" t="s">
        <v>73</v>
      </c>
      <c r="D5" s="109"/>
      <c r="E5" s="109"/>
      <c r="F5" s="109"/>
      <c r="G5" s="109"/>
      <c r="H5" s="109"/>
      <c r="I5" s="110"/>
    </row>
    <row r="6" spans="1:9" ht="13.5" thickBot="1">
      <c r="A6" s="103"/>
      <c r="B6" s="107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93">
        <v>32</v>
      </c>
      <c r="D7" s="94">
        <v>577</v>
      </c>
      <c r="E7" s="16"/>
      <c r="F7" s="16"/>
      <c r="G7" s="16"/>
      <c r="H7" s="16"/>
      <c r="I7" s="95">
        <f aca="true" t="shared" si="0" ref="I7:I38">SUM(C7:H7)</f>
        <v>609</v>
      </c>
    </row>
    <row r="8" spans="1:9" ht="12.75">
      <c r="A8" s="18">
        <v>2</v>
      </c>
      <c r="B8" s="19" t="s">
        <v>2</v>
      </c>
      <c r="C8" s="92">
        <v>0</v>
      </c>
      <c r="D8" s="91">
        <v>280</v>
      </c>
      <c r="E8" s="21">
        <v>130</v>
      </c>
      <c r="F8" s="21">
        <v>50</v>
      </c>
      <c r="G8" s="21"/>
      <c r="H8" s="21"/>
      <c r="I8" s="60">
        <f t="shared" si="0"/>
        <v>460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/>
      <c r="H9" s="21"/>
      <c r="I9" s="22">
        <f t="shared" si="0"/>
        <v>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/>
      <c r="F11" s="21"/>
      <c r="G11" s="21"/>
      <c r="H11" s="21"/>
      <c r="I11" s="22">
        <f t="shared" si="0"/>
        <v>0</v>
      </c>
    </row>
    <row r="12" spans="1:9" ht="12.75">
      <c r="A12" s="18">
        <v>6</v>
      </c>
      <c r="B12" s="19" t="s">
        <v>7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7</v>
      </c>
      <c r="B13" s="19" t="s">
        <v>31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8</v>
      </c>
      <c r="B14" s="19" t="s">
        <v>9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10</v>
      </c>
      <c r="B16" s="19" t="s">
        <v>11</v>
      </c>
      <c r="C16" s="20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13</v>
      </c>
      <c r="B19" s="19" t="s">
        <v>14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18</v>
      </c>
      <c r="B24" s="19" t="s">
        <v>19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19</v>
      </c>
      <c r="B25" s="19" t="s">
        <v>20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20</v>
      </c>
      <c r="B26" s="19" t="s">
        <v>21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22</v>
      </c>
      <c r="B28" s="19" t="s">
        <v>38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52" customFormat="1" ht="12.75">
      <c r="A35" s="50">
        <v>29</v>
      </c>
      <c r="B35" s="73" t="s">
        <v>67</v>
      </c>
      <c r="C35" s="59"/>
      <c r="D35" s="58"/>
      <c r="E35" s="58"/>
      <c r="F35" s="58"/>
      <c r="G35" s="58"/>
      <c r="H35" s="58"/>
      <c r="I35" s="22">
        <f t="shared" si="0"/>
        <v>0</v>
      </c>
    </row>
    <row r="36" spans="1:9" s="52" customFormat="1" ht="12.75">
      <c r="A36" s="23">
        <v>30</v>
      </c>
      <c r="B36" s="76" t="s">
        <v>71</v>
      </c>
      <c r="C36" s="59">
        <v>61</v>
      </c>
      <c r="D36" s="59">
        <v>43</v>
      </c>
      <c r="E36" s="59"/>
      <c r="F36" s="59"/>
      <c r="G36" s="59"/>
      <c r="H36" s="59"/>
      <c r="I36" s="60">
        <f t="shared" si="0"/>
        <v>104</v>
      </c>
    </row>
    <row r="37" spans="1:9" s="52" customFormat="1" ht="12.75">
      <c r="A37" s="50">
        <v>31</v>
      </c>
      <c r="B37" s="76" t="s">
        <v>72</v>
      </c>
      <c r="C37" s="59"/>
      <c r="D37" s="59">
        <v>0</v>
      </c>
      <c r="E37" s="59">
        <v>40</v>
      </c>
      <c r="F37" s="59"/>
      <c r="G37" s="59"/>
      <c r="H37" s="59"/>
      <c r="I37" s="22">
        <f t="shared" si="0"/>
        <v>40</v>
      </c>
    </row>
    <row r="38" spans="1:9" s="52" customFormat="1" ht="12.75">
      <c r="A38" s="50">
        <v>32</v>
      </c>
      <c r="B38" s="65" t="s">
        <v>76</v>
      </c>
      <c r="C38" s="59"/>
      <c r="D38" s="59"/>
      <c r="E38" s="59"/>
      <c r="F38" s="59"/>
      <c r="G38" s="59"/>
      <c r="H38" s="59"/>
      <c r="I38" s="22">
        <f t="shared" si="0"/>
        <v>0</v>
      </c>
    </row>
    <row r="39" spans="1:9" ht="13.5" thickBot="1">
      <c r="A39" s="10" t="s">
        <v>30</v>
      </c>
      <c r="B39" s="66"/>
      <c r="C39" s="80">
        <f>SUM(C7:C38)</f>
        <v>93</v>
      </c>
      <c r="D39" s="80">
        <f aca="true" t="shared" si="1" ref="D39:I39">SUM(D7:D38)</f>
        <v>900</v>
      </c>
      <c r="E39" s="80">
        <f t="shared" si="1"/>
        <v>170</v>
      </c>
      <c r="F39" s="80">
        <f t="shared" si="1"/>
        <v>50</v>
      </c>
      <c r="G39" s="80">
        <f t="shared" si="1"/>
        <v>0</v>
      </c>
      <c r="H39" s="80">
        <f t="shared" si="1"/>
        <v>0</v>
      </c>
      <c r="I39" s="82">
        <f t="shared" si="1"/>
        <v>1213</v>
      </c>
    </row>
    <row r="40" ht="12.75">
      <c r="A40" s="2"/>
    </row>
    <row r="41" spans="1:9" ht="12.75">
      <c r="A41" s="1"/>
      <c r="C41" s="101"/>
      <c r="D41" s="101"/>
      <c r="E41" s="101"/>
      <c r="F41" s="101"/>
      <c r="G41" s="101"/>
      <c r="H41" s="101"/>
      <c r="I41" s="101"/>
    </row>
  </sheetData>
  <mergeCells count="4">
    <mergeCell ref="A5:A6"/>
    <mergeCell ref="B5:B6"/>
    <mergeCell ref="C5:I5"/>
    <mergeCell ref="C41:I41"/>
  </mergeCells>
  <printOptions/>
  <pageMargins left="0.7" right="0.65" top="0.6" bottom="0.58" header="0.5" footer="0.36"/>
  <pageSetup horizontalDpi="300" verticalDpi="300" orientation="landscape" paperSize="9" r:id="rId1"/>
  <headerFooter alignWithMargins="0">
    <oddHeader>&amp;C&amp;"Book Antiqua,Pogrubiony"&amp;12
Zadania objęte Wieloletnim Planem Inwestycyjnym
Środki z ANR</oddHeader>
    <oddFooter>&amp;C&amp;"Book Antiqua,Normalny"&amp;12 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4:I41"/>
  <sheetViews>
    <sheetView zoomScale="75" zoomScaleNormal="75" workbookViewId="0" topLeftCell="A11">
      <selection activeCell="I18" sqref="I18"/>
    </sheetView>
  </sheetViews>
  <sheetFormatPr defaultColWidth="9.125" defaultRowHeight="12.75"/>
  <cols>
    <col min="1" max="1" width="4.75390625" style="0" customWidth="1"/>
    <col min="2" max="2" width="70.125" style="0" customWidth="1"/>
    <col min="3" max="3" width="8.875" style="0" customWidth="1"/>
    <col min="4" max="6" width="8.375" style="0" customWidth="1"/>
    <col min="7" max="7" width="8.25390625" style="0" customWidth="1"/>
    <col min="8" max="9" width="8.375" style="0" customWidth="1"/>
  </cols>
  <sheetData>
    <row r="4" ht="13.5" thickBot="1">
      <c r="B4" s="1"/>
    </row>
    <row r="5" spans="1:9" ht="12.75">
      <c r="A5" s="102" t="s">
        <v>0</v>
      </c>
      <c r="B5" s="106" t="s">
        <v>1</v>
      </c>
      <c r="C5" s="108" t="s">
        <v>36</v>
      </c>
      <c r="D5" s="109"/>
      <c r="E5" s="109"/>
      <c r="F5" s="109"/>
      <c r="G5" s="109"/>
      <c r="H5" s="109"/>
      <c r="I5" s="110"/>
    </row>
    <row r="6" spans="1:9" ht="13.5" thickBot="1">
      <c r="A6" s="103"/>
      <c r="B6" s="107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15"/>
      <c r="D7" s="16"/>
      <c r="E7" s="16"/>
      <c r="F7" s="16"/>
      <c r="G7" s="16"/>
      <c r="H7" s="16"/>
      <c r="I7" s="17">
        <f aca="true" t="shared" si="0" ref="I7:I38">SUM(C7:H7)</f>
        <v>0</v>
      </c>
    </row>
    <row r="8" spans="1:9" ht="12.75">
      <c r="A8" s="18">
        <v>2</v>
      </c>
      <c r="B8" s="19" t="s">
        <v>2</v>
      </c>
      <c r="C8" s="20"/>
      <c r="D8" s="21"/>
      <c r="E8" s="21"/>
      <c r="F8" s="21"/>
      <c r="G8" s="21"/>
      <c r="H8" s="21"/>
      <c r="I8" s="22">
        <f t="shared" si="0"/>
        <v>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/>
      <c r="H9" s="21"/>
      <c r="I9" s="22">
        <f t="shared" si="0"/>
        <v>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/>
      <c r="F11" s="21"/>
      <c r="G11" s="21"/>
      <c r="H11" s="21"/>
      <c r="I11" s="22">
        <f t="shared" si="0"/>
        <v>0</v>
      </c>
    </row>
    <row r="12" spans="1:9" ht="12.75">
      <c r="A12" s="18">
        <v>6</v>
      </c>
      <c r="B12" s="19" t="s">
        <v>7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7</v>
      </c>
      <c r="B13" s="19" t="s">
        <v>31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8</v>
      </c>
      <c r="B14" s="19" t="s">
        <v>35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>
        <v>20</v>
      </c>
      <c r="G15" s="21"/>
      <c r="H15" s="21"/>
      <c r="I15" s="22">
        <f t="shared" si="0"/>
        <v>20</v>
      </c>
    </row>
    <row r="16" spans="1:9" ht="12.75">
      <c r="A16" s="18">
        <v>10</v>
      </c>
      <c r="B16" s="19" t="s">
        <v>11</v>
      </c>
      <c r="C16" s="11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91">
        <v>26</v>
      </c>
      <c r="E18" s="21"/>
      <c r="F18" s="21"/>
      <c r="G18" s="21"/>
      <c r="H18" s="21"/>
      <c r="I18" s="60">
        <f>SUM(C18:H18)</f>
        <v>26</v>
      </c>
    </row>
    <row r="19" spans="1:9" ht="12.75">
      <c r="A19" s="18">
        <v>13</v>
      </c>
      <c r="B19" s="19" t="s">
        <v>14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>
        <v>10</v>
      </c>
      <c r="H23" s="21"/>
      <c r="I23" s="22">
        <f t="shared" si="0"/>
        <v>10</v>
      </c>
    </row>
    <row r="24" spans="1:9" ht="12.75">
      <c r="A24" s="18">
        <v>18</v>
      </c>
      <c r="B24" s="19" t="s">
        <v>19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19</v>
      </c>
      <c r="B25" s="19" t="s">
        <v>20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20</v>
      </c>
      <c r="B26" s="19" t="s">
        <v>21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22</v>
      </c>
      <c r="B28" s="19" t="s">
        <v>38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52" customFormat="1" ht="12.75">
      <c r="A35" s="50">
        <v>29</v>
      </c>
      <c r="B35" s="73" t="s">
        <v>67</v>
      </c>
      <c r="C35" s="59"/>
      <c r="D35" s="58"/>
      <c r="E35" s="58"/>
      <c r="F35" s="58"/>
      <c r="G35" s="58"/>
      <c r="H35" s="58"/>
      <c r="I35" s="22">
        <f t="shared" si="0"/>
        <v>0</v>
      </c>
    </row>
    <row r="36" spans="1:9" s="52" customFormat="1" ht="12.75">
      <c r="A36" s="23">
        <v>30</v>
      </c>
      <c r="B36" s="76" t="s">
        <v>71</v>
      </c>
      <c r="C36" s="59"/>
      <c r="D36" s="59"/>
      <c r="E36" s="59"/>
      <c r="F36" s="59"/>
      <c r="G36" s="59"/>
      <c r="H36" s="59"/>
      <c r="I36" s="22">
        <f t="shared" si="0"/>
        <v>0</v>
      </c>
    </row>
    <row r="37" spans="1:9" s="52" customFormat="1" ht="12.75">
      <c r="A37" s="50">
        <v>31</v>
      </c>
      <c r="B37" s="76" t="s">
        <v>72</v>
      </c>
      <c r="C37" s="59"/>
      <c r="D37" s="59"/>
      <c r="E37" s="59"/>
      <c r="F37" s="59"/>
      <c r="G37" s="59"/>
      <c r="H37" s="59"/>
      <c r="I37" s="22">
        <f t="shared" si="0"/>
        <v>0</v>
      </c>
    </row>
    <row r="38" spans="1:9" s="52" customFormat="1" ht="12.75">
      <c r="A38" s="50">
        <v>32</v>
      </c>
      <c r="B38" s="65" t="s">
        <v>76</v>
      </c>
      <c r="C38" s="59"/>
      <c r="D38" s="59"/>
      <c r="E38" s="59"/>
      <c r="F38" s="59"/>
      <c r="G38" s="59"/>
      <c r="H38" s="59"/>
      <c r="I38" s="22">
        <f t="shared" si="0"/>
        <v>0</v>
      </c>
    </row>
    <row r="39" spans="1:9" ht="13.5" thickBot="1">
      <c r="A39" s="10" t="s">
        <v>30</v>
      </c>
      <c r="B39" s="66"/>
      <c r="C39" s="8">
        <f>SUM(C7:C38)</f>
        <v>0</v>
      </c>
      <c r="D39" s="8">
        <f aca="true" t="shared" si="1" ref="D39:I39">SUM(D7:D38)</f>
        <v>26</v>
      </c>
      <c r="E39" s="8">
        <f t="shared" si="1"/>
        <v>0</v>
      </c>
      <c r="F39" s="8">
        <f t="shared" si="1"/>
        <v>20</v>
      </c>
      <c r="G39" s="8">
        <f t="shared" si="1"/>
        <v>10</v>
      </c>
      <c r="H39" s="8">
        <f t="shared" si="1"/>
        <v>0</v>
      </c>
      <c r="I39" s="63">
        <f t="shared" si="1"/>
        <v>56</v>
      </c>
    </row>
    <row r="40" ht="12.75">
      <c r="A40" s="2"/>
    </row>
    <row r="41" spans="1:9" ht="12.75">
      <c r="A41" s="1"/>
      <c r="C41" s="101"/>
      <c r="D41" s="101"/>
      <c r="E41" s="101"/>
      <c r="F41" s="101"/>
      <c r="G41" s="101"/>
      <c r="H41" s="101"/>
      <c r="I41" s="101"/>
    </row>
  </sheetData>
  <mergeCells count="4">
    <mergeCell ref="A5:A6"/>
    <mergeCell ref="B5:B6"/>
    <mergeCell ref="C5:I5"/>
    <mergeCell ref="C41:I41"/>
  </mergeCells>
  <printOptions/>
  <pageMargins left="0.75" right="0.57" top="0.72" bottom="0.51" header="0.5" footer="0.5"/>
  <pageSetup horizontalDpi="300" verticalDpi="300" orientation="landscape" paperSize="9" r:id="rId1"/>
  <headerFooter alignWithMargins="0">
    <oddHeader>&amp;C&amp;"Book Antiqua,Pogrubiony"&amp;12
Zadania objęte Wieloletnim Planem Inwestycyjnym
Środki inwestorów prywatnych</oddHeader>
    <oddFooter>&amp;C&amp;"Book Antiqua,Normalny"&amp;12 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4:I41"/>
  <sheetViews>
    <sheetView zoomScale="75" zoomScaleNormal="75" workbookViewId="0" topLeftCell="A21">
      <selection activeCell="B46" sqref="B46"/>
    </sheetView>
  </sheetViews>
  <sheetFormatPr defaultColWidth="9.125" defaultRowHeight="12.75"/>
  <cols>
    <col min="1" max="1" width="4.75390625" style="0" customWidth="1"/>
    <col min="2" max="2" width="70.00390625" style="0" customWidth="1"/>
    <col min="3" max="3" width="8.125" style="0" customWidth="1"/>
    <col min="4" max="4" width="8.375" style="0" customWidth="1"/>
    <col min="5" max="5" width="7.75390625" style="0" customWidth="1"/>
    <col min="6" max="6" width="8.375" style="0" customWidth="1"/>
    <col min="7" max="7" width="7.75390625" style="0" customWidth="1"/>
    <col min="8" max="8" width="7.875" style="0" customWidth="1"/>
    <col min="9" max="9" width="8.375" style="0" customWidth="1"/>
  </cols>
  <sheetData>
    <row r="4" ht="13.5" thickBot="1">
      <c r="B4" s="1"/>
    </row>
    <row r="5" spans="1:9" ht="12.75">
      <c r="A5" s="102" t="s">
        <v>0</v>
      </c>
      <c r="B5" s="106" t="s">
        <v>1</v>
      </c>
      <c r="C5" s="108" t="s">
        <v>37</v>
      </c>
      <c r="D5" s="109"/>
      <c r="E5" s="109"/>
      <c r="F5" s="109"/>
      <c r="G5" s="109"/>
      <c r="H5" s="109"/>
      <c r="I5" s="110"/>
    </row>
    <row r="6" spans="1:9" ht="13.5" thickBot="1">
      <c r="A6" s="103"/>
      <c r="B6" s="107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15"/>
      <c r="D7" s="16"/>
      <c r="E7" s="16"/>
      <c r="F7" s="16"/>
      <c r="G7" s="16"/>
      <c r="H7" s="16"/>
      <c r="I7" s="17">
        <f aca="true" t="shared" si="0" ref="I7:I38">SUM(C7:H7)</f>
        <v>0</v>
      </c>
    </row>
    <row r="8" spans="1:9" ht="12.75">
      <c r="A8" s="18">
        <v>2</v>
      </c>
      <c r="B8" s="19" t="s">
        <v>2</v>
      </c>
      <c r="C8" s="20"/>
      <c r="D8" s="21"/>
      <c r="E8" s="21"/>
      <c r="F8" s="21"/>
      <c r="G8" s="21"/>
      <c r="H8" s="21"/>
      <c r="I8" s="22">
        <f t="shared" si="0"/>
        <v>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/>
      <c r="H9" s="21"/>
      <c r="I9" s="22">
        <f t="shared" si="0"/>
        <v>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/>
      <c r="F11" s="21"/>
      <c r="G11" s="21"/>
      <c r="H11" s="21"/>
      <c r="I11" s="22">
        <f t="shared" si="0"/>
        <v>0</v>
      </c>
    </row>
    <row r="12" spans="1:9" ht="12.75">
      <c r="A12" s="18">
        <v>6</v>
      </c>
      <c r="B12" s="19" t="s">
        <v>7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7</v>
      </c>
      <c r="B13" s="19" t="s">
        <v>31</v>
      </c>
      <c r="C13" s="20">
        <v>700</v>
      </c>
      <c r="D13" s="21">
        <v>670</v>
      </c>
      <c r="E13" s="21"/>
      <c r="F13" s="21"/>
      <c r="G13" s="21"/>
      <c r="H13" s="21"/>
      <c r="I13" s="22">
        <f t="shared" si="0"/>
        <v>1370</v>
      </c>
    </row>
    <row r="14" spans="1:9" ht="12.75">
      <c r="A14" s="18">
        <v>8</v>
      </c>
      <c r="B14" s="19" t="s">
        <v>35</v>
      </c>
      <c r="C14" s="20"/>
      <c r="D14" s="21"/>
      <c r="E14" s="21"/>
      <c r="F14" s="21"/>
      <c r="G14" s="21">
        <v>200</v>
      </c>
      <c r="H14" s="21">
        <v>350</v>
      </c>
      <c r="I14" s="22">
        <f t="shared" si="0"/>
        <v>550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10</v>
      </c>
      <c r="B16" s="19" t="s">
        <v>11</v>
      </c>
      <c r="C16" s="20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13</v>
      </c>
      <c r="B19" s="19" t="s">
        <v>14</v>
      </c>
      <c r="C19" s="20"/>
      <c r="D19" s="21"/>
      <c r="F19" s="21"/>
      <c r="G19" s="21"/>
      <c r="H19" s="21">
        <v>300</v>
      </c>
      <c r="I19" s="22">
        <f>SUM(C19:H19)</f>
        <v>300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18</v>
      </c>
      <c r="B24" s="19" t="s">
        <v>19</v>
      </c>
      <c r="C24" s="20"/>
      <c r="D24" s="21"/>
      <c r="F24" s="21">
        <v>105</v>
      </c>
      <c r="G24" s="21"/>
      <c r="H24" s="21"/>
      <c r="I24" s="22">
        <f t="shared" si="0"/>
        <v>105</v>
      </c>
    </row>
    <row r="25" spans="1:9" ht="12.75">
      <c r="A25" s="18">
        <v>19</v>
      </c>
      <c r="B25" s="19" t="s">
        <v>20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20</v>
      </c>
      <c r="B26" s="19" t="s">
        <v>21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>
        <v>50</v>
      </c>
      <c r="H27" s="21">
        <v>50</v>
      </c>
      <c r="I27" s="22">
        <f t="shared" si="0"/>
        <v>100</v>
      </c>
    </row>
    <row r="28" spans="1:9" ht="12.75">
      <c r="A28" s="23">
        <v>22</v>
      </c>
      <c r="B28" s="19" t="s">
        <v>38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>
        <v>20</v>
      </c>
      <c r="H29" s="21"/>
      <c r="I29" s="22">
        <f t="shared" si="0"/>
        <v>20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52" customFormat="1" ht="12.75">
      <c r="A35" s="50">
        <v>29</v>
      </c>
      <c r="B35" s="73" t="s">
        <v>67</v>
      </c>
      <c r="C35" s="59"/>
      <c r="D35" s="58"/>
      <c r="E35" s="58"/>
      <c r="F35" s="58"/>
      <c r="G35" s="58"/>
      <c r="H35" s="58"/>
      <c r="I35" s="22">
        <f t="shared" si="0"/>
        <v>0</v>
      </c>
    </row>
    <row r="36" spans="1:9" s="52" customFormat="1" ht="12.75">
      <c r="A36" s="23">
        <v>30</v>
      </c>
      <c r="B36" s="76" t="s">
        <v>71</v>
      </c>
      <c r="C36" s="59"/>
      <c r="D36" s="59"/>
      <c r="E36" s="59"/>
      <c r="F36" s="59"/>
      <c r="G36" s="59"/>
      <c r="H36" s="59"/>
      <c r="I36" s="22">
        <f t="shared" si="0"/>
        <v>0</v>
      </c>
    </row>
    <row r="37" spans="1:9" s="52" customFormat="1" ht="12.75">
      <c r="A37" s="50">
        <v>31</v>
      </c>
      <c r="B37" s="76" t="s">
        <v>72</v>
      </c>
      <c r="C37" s="59"/>
      <c r="D37" s="59"/>
      <c r="E37" s="59"/>
      <c r="F37" s="59"/>
      <c r="G37" s="59"/>
      <c r="H37" s="59"/>
      <c r="I37" s="22">
        <f t="shared" si="0"/>
        <v>0</v>
      </c>
    </row>
    <row r="38" spans="1:9" s="52" customFormat="1" ht="12.75">
      <c r="A38" s="50">
        <v>32</v>
      </c>
      <c r="B38" s="65" t="s">
        <v>76</v>
      </c>
      <c r="C38" s="59"/>
      <c r="D38" s="59"/>
      <c r="E38" s="59"/>
      <c r="F38" s="59"/>
      <c r="G38" s="59"/>
      <c r="H38" s="59"/>
      <c r="I38" s="22">
        <f t="shared" si="0"/>
        <v>0</v>
      </c>
    </row>
    <row r="39" spans="1:9" ht="13.5" thickBot="1">
      <c r="A39" s="10" t="s">
        <v>30</v>
      </c>
      <c r="B39" s="66"/>
      <c r="C39" s="8">
        <f>SUM(C7:C38)</f>
        <v>700</v>
      </c>
      <c r="D39" s="8">
        <f aca="true" t="shared" si="1" ref="D39:I39">SUM(D7:D38)</f>
        <v>670</v>
      </c>
      <c r="E39" s="8">
        <f t="shared" si="1"/>
        <v>0</v>
      </c>
      <c r="F39" s="8">
        <f t="shared" si="1"/>
        <v>105</v>
      </c>
      <c r="G39" s="8">
        <f t="shared" si="1"/>
        <v>270</v>
      </c>
      <c r="H39" s="8">
        <f t="shared" si="1"/>
        <v>700</v>
      </c>
      <c r="I39" s="64">
        <f t="shared" si="1"/>
        <v>2445</v>
      </c>
    </row>
    <row r="40" spans="1:9" ht="12.75">
      <c r="A40" s="2"/>
      <c r="I40" s="1"/>
    </row>
    <row r="41" spans="1:9" ht="12.75">
      <c r="A41" s="1"/>
      <c r="C41" s="115"/>
      <c r="D41" s="115"/>
      <c r="E41" s="115"/>
      <c r="F41" s="115"/>
      <c r="G41" s="115"/>
      <c r="H41" s="115"/>
      <c r="I41" s="115"/>
    </row>
  </sheetData>
  <mergeCells count="4">
    <mergeCell ref="A5:A6"/>
    <mergeCell ref="B5:B6"/>
    <mergeCell ref="C5:I5"/>
    <mergeCell ref="C41:I41"/>
  </mergeCells>
  <printOptions/>
  <pageMargins left="0.75" right="0.75" top="0.64" bottom="0.51" header="0.5" footer="0.5"/>
  <pageSetup horizontalDpi="300" verticalDpi="300" orientation="landscape" paperSize="9" r:id="rId1"/>
  <headerFooter alignWithMargins="0">
    <oddHeader>&amp;C
Z&amp;"Book Antiqua,Pogrubiony"&amp;12adania objęte Wieloletnim Planem Inwestycyjnym
Środki z budżetu państwa</oddHeader>
    <oddFooter>&amp;C&amp;"Book Antiqua,Normalny"&amp;12 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4:I41"/>
  <sheetViews>
    <sheetView zoomScale="75" zoomScaleNormal="75" workbookViewId="0" topLeftCell="A16">
      <selection activeCell="A36" sqref="A36:A38"/>
    </sheetView>
  </sheetViews>
  <sheetFormatPr defaultColWidth="9.125" defaultRowHeight="12.75"/>
  <cols>
    <col min="1" max="1" width="4.75390625" style="0" customWidth="1"/>
    <col min="2" max="2" width="70.125" style="0" customWidth="1"/>
    <col min="3" max="3" width="8.125" style="0" customWidth="1"/>
    <col min="4" max="4" width="7.625" style="0" customWidth="1"/>
    <col min="5" max="6" width="8.375" style="0" customWidth="1"/>
    <col min="7" max="7" width="7.75390625" style="0" customWidth="1"/>
    <col min="8" max="8" width="7.875" style="0" customWidth="1"/>
    <col min="9" max="9" width="8.375" style="0" customWidth="1"/>
  </cols>
  <sheetData>
    <row r="4" ht="13.5" thickBot="1">
      <c r="B4" s="1"/>
    </row>
    <row r="5" spans="1:9" ht="12.75">
      <c r="A5" s="102" t="s">
        <v>0</v>
      </c>
      <c r="B5" s="106" t="s">
        <v>1</v>
      </c>
      <c r="C5" s="108" t="s">
        <v>34</v>
      </c>
      <c r="D5" s="109"/>
      <c r="E5" s="109"/>
      <c r="F5" s="109"/>
      <c r="G5" s="109"/>
      <c r="H5" s="109"/>
      <c r="I5" s="110"/>
    </row>
    <row r="6" spans="1:9" ht="13.5" thickBot="1">
      <c r="A6" s="103"/>
      <c r="B6" s="107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15"/>
      <c r="D7" s="16"/>
      <c r="E7" s="16"/>
      <c r="F7" s="16"/>
      <c r="G7" s="16"/>
      <c r="H7" s="16"/>
      <c r="I7" s="17">
        <f aca="true" t="shared" si="0" ref="I7:I38">SUM(C7:H7)</f>
        <v>0</v>
      </c>
    </row>
    <row r="8" spans="1:9" ht="12.75">
      <c r="A8" s="18">
        <v>2</v>
      </c>
      <c r="B8" s="19" t="s">
        <v>2</v>
      </c>
      <c r="C8" s="20"/>
      <c r="D8" s="21"/>
      <c r="E8" s="21"/>
      <c r="F8" s="21"/>
      <c r="G8" s="21"/>
      <c r="H8" s="21"/>
      <c r="I8" s="22">
        <f t="shared" si="0"/>
        <v>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/>
      <c r="H9" s="21"/>
      <c r="I9" s="22">
        <f t="shared" si="0"/>
        <v>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/>
      <c r="F11" s="21"/>
      <c r="G11" s="21"/>
      <c r="H11" s="21"/>
      <c r="I11" s="22">
        <f t="shared" si="0"/>
        <v>0</v>
      </c>
    </row>
    <row r="12" spans="1:9" ht="12.75">
      <c r="A12" s="18">
        <v>6</v>
      </c>
      <c r="B12" s="19" t="s">
        <v>7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7</v>
      </c>
      <c r="B13" s="19" t="s">
        <v>31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8</v>
      </c>
      <c r="B14" s="19" t="s">
        <v>35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10</v>
      </c>
      <c r="B16" s="19" t="s">
        <v>11</v>
      </c>
      <c r="C16" s="20"/>
      <c r="D16" s="21"/>
      <c r="F16" s="21"/>
      <c r="G16" s="21">
        <v>655</v>
      </c>
      <c r="H16" s="21"/>
      <c r="I16" s="22">
        <f t="shared" si="0"/>
        <v>655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13</v>
      </c>
      <c r="B19" s="19" t="s">
        <v>14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E22" s="21"/>
      <c r="F22" s="21"/>
      <c r="G22" s="21">
        <v>180</v>
      </c>
      <c r="H22" s="21"/>
      <c r="I22" s="22">
        <f t="shared" si="0"/>
        <v>180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18</v>
      </c>
      <c r="B24" s="19" t="s">
        <v>19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19</v>
      </c>
      <c r="B25" s="19" t="s">
        <v>20</v>
      </c>
      <c r="C25" s="20"/>
      <c r="D25" s="21"/>
      <c r="E25" s="21"/>
      <c r="F25" s="21"/>
      <c r="G25" s="21">
        <v>135</v>
      </c>
      <c r="H25" s="21"/>
      <c r="I25" s="22">
        <f t="shared" si="0"/>
        <v>135</v>
      </c>
    </row>
    <row r="26" spans="1:9" ht="12.75">
      <c r="A26" s="18">
        <v>20</v>
      </c>
      <c r="B26" s="19" t="s">
        <v>21</v>
      </c>
      <c r="C26" s="20"/>
      <c r="D26" s="21"/>
      <c r="E26" s="21"/>
      <c r="F26" s="21"/>
      <c r="G26" s="21">
        <v>135</v>
      </c>
      <c r="H26" s="21"/>
      <c r="I26" s="22">
        <f t="shared" si="0"/>
        <v>135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22</v>
      </c>
      <c r="B28" s="19" t="s">
        <v>38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75" customFormat="1" ht="12.75">
      <c r="A35" s="72">
        <v>29</v>
      </c>
      <c r="B35" s="73" t="s">
        <v>67</v>
      </c>
      <c r="C35" s="74"/>
      <c r="D35" s="62"/>
      <c r="E35" s="62"/>
      <c r="F35" s="62"/>
      <c r="G35" s="62"/>
      <c r="H35" s="62"/>
      <c r="I35" s="22">
        <f t="shared" si="0"/>
        <v>0</v>
      </c>
    </row>
    <row r="36" spans="1:9" s="75" customFormat="1" ht="12.75">
      <c r="A36" s="23">
        <v>30</v>
      </c>
      <c r="B36" s="76" t="s">
        <v>71</v>
      </c>
      <c r="C36" s="74"/>
      <c r="D36" s="74"/>
      <c r="E36" s="74"/>
      <c r="F36" s="74"/>
      <c r="G36" s="74"/>
      <c r="H36" s="74"/>
      <c r="I36" s="22">
        <f t="shared" si="0"/>
        <v>0</v>
      </c>
    </row>
    <row r="37" spans="1:9" s="75" customFormat="1" ht="12.75">
      <c r="A37" s="72">
        <v>31</v>
      </c>
      <c r="B37" s="77" t="s">
        <v>72</v>
      </c>
      <c r="C37" s="74"/>
      <c r="D37" s="74"/>
      <c r="E37" s="74"/>
      <c r="F37" s="74"/>
      <c r="G37" s="74"/>
      <c r="H37" s="74"/>
      <c r="I37" s="22">
        <f t="shared" si="0"/>
        <v>0</v>
      </c>
    </row>
    <row r="38" spans="1:9" s="75" customFormat="1" ht="12.75">
      <c r="A38" s="23">
        <v>32</v>
      </c>
      <c r="B38" s="65" t="s">
        <v>76</v>
      </c>
      <c r="C38" s="74"/>
      <c r="D38" s="74"/>
      <c r="E38" s="74"/>
      <c r="F38" s="74"/>
      <c r="G38" s="74"/>
      <c r="H38" s="74"/>
      <c r="I38" s="22">
        <f t="shared" si="0"/>
        <v>0</v>
      </c>
    </row>
    <row r="39" spans="1:9" ht="13.5" thickBot="1">
      <c r="A39" s="10" t="s">
        <v>30</v>
      </c>
      <c r="B39" s="9"/>
      <c r="C39" s="8">
        <f>SUM(C7:C38)</f>
        <v>0</v>
      </c>
      <c r="D39" s="8">
        <f aca="true" t="shared" si="1" ref="D39:I39">SUM(D7:D38)</f>
        <v>0</v>
      </c>
      <c r="E39" s="8">
        <f t="shared" si="1"/>
        <v>0</v>
      </c>
      <c r="F39" s="8">
        <f t="shared" si="1"/>
        <v>0</v>
      </c>
      <c r="G39" s="8">
        <f t="shared" si="1"/>
        <v>1105</v>
      </c>
      <c r="H39" s="8">
        <f t="shared" si="1"/>
        <v>0</v>
      </c>
      <c r="I39" s="63">
        <f t="shared" si="1"/>
        <v>1105</v>
      </c>
    </row>
    <row r="40" ht="12.75">
      <c r="A40" s="2"/>
    </row>
    <row r="41" spans="1:9" ht="12.75">
      <c r="A41" s="1"/>
      <c r="C41" s="101"/>
      <c r="D41" s="101"/>
      <c r="E41" s="101"/>
      <c r="F41" s="101"/>
      <c r="G41" s="101"/>
      <c r="H41" s="101"/>
      <c r="I41" s="101"/>
    </row>
  </sheetData>
  <mergeCells count="4">
    <mergeCell ref="A5:A6"/>
    <mergeCell ref="B5:B6"/>
    <mergeCell ref="C5:I5"/>
    <mergeCell ref="C41:I41"/>
  </mergeCells>
  <printOptions/>
  <pageMargins left="0.75" right="0.75" top="0.62" bottom="0.56" header="0.5" footer="0.5"/>
  <pageSetup horizontalDpi="300" verticalDpi="300" orientation="landscape" paperSize="9" r:id="rId1"/>
  <headerFooter alignWithMargins="0">
    <oddHeader>&amp;C
&amp;"Book Antiqua,Pogrubiony"&amp;12Zadania objęte Wieloletnim Planem Inwestycyjnym
Środki z FOGR</oddHeader>
    <oddFooter>&amp;C&amp;"Book Antiqua,Normalny"&amp;12 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4:I42"/>
  <sheetViews>
    <sheetView zoomScale="75" zoomScaleNormal="75" workbookViewId="0" topLeftCell="A16">
      <selection activeCell="A36" sqref="A36"/>
    </sheetView>
  </sheetViews>
  <sheetFormatPr defaultColWidth="9.125" defaultRowHeight="12.75"/>
  <cols>
    <col min="1" max="1" width="4.75390625" style="0" customWidth="1"/>
    <col min="2" max="2" width="70.375" style="0" customWidth="1"/>
    <col min="3" max="3" width="8.375" style="0" customWidth="1"/>
    <col min="4" max="4" width="8.25390625" style="0" customWidth="1"/>
    <col min="5" max="5" width="8.375" style="0" customWidth="1"/>
    <col min="6" max="6" width="8.125" style="0" customWidth="1"/>
    <col min="7" max="7" width="8.25390625" style="0" customWidth="1"/>
    <col min="8" max="9" width="8.375" style="0" customWidth="1"/>
  </cols>
  <sheetData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ht="13.5" thickBot="1">
      <c r="B5" s="1"/>
    </row>
    <row r="6" spans="1:9" ht="12.75">
      <c r="A6" s="102" t="s">
        <v>0</v>
      </c>
      <c r="B6" s="106" t="s">
        <v>1</v>
      </c>
      <c r="C6" s="108" t="s">
        <v>33</v>
      </c>
      <c r="D6" s="109"/>
      <c r="E6" s="109"/>
      <c r="F6" s="109"/>
      <c r="G6" s="109"/>
      <c r="H6" s="109"/>
      <c r="I6" s="110"/>
    </row>
    <row r="7" spans="1:9" ht="13.5" thickBot="1">
      <c r="A7" s="103"/>
      <c r="B7" s="107"/>
      <c r="C7" s="28">
        <v>2003</v>
      </c>
      <c r="D7" s="26">
        <v>2004</v>
      </c>
      <c r="E7" s="26">
        <v>2005</v>
      </c>
      <c r="F7" s="26">
        <v>2006</v>
      </c>
      <c r="G7" s="26">
        <v>2007</v>
      </c>
      <c r="H7" s="26">
        <v>2008</v>
      </c>
      <c r="I7" s="27" t="s">
        <v>4</v>
      </c>
    </row>
    <row r="8" spans="1:9" ht="12.75">
      <c r="A8" s="13">
        <v>1</v>
      </c>
      <c r="B8" s="14" t="s">
        <v>69</v>
      </c>
      <c r="C8" s="15"/>
      <c r="D8" s="16">
        <v>1045</v>
      </c>
      <c r="E8" s="16"/>
      <c r="F8" s="16"/>
      <c r="G8" s="16"/>
      <c r="H8" s="16"/>
      <c r="I8" s="17">
        <f aca="true" t="shared" si="0" ref="I8:I39">SUM(C8:H8)</f>
        <v>1045</v>
      </c>
    </row>
    <row r="9" spans="1:9" ht="12.75">
      <c r="A9" s="18">
        <v>2</v>
      </c>
      <c r="B9" s="19" t="s">
        <v>2</v>
      </c>
      <c r="C9" s="20"/>
      <c r="D9" s="21"/>
      <c r="E9" s="21">
        <v>160</v>
      </c>
      <c r="F9" s="21">
        <v>440</v>
      </c>
      <c r="G9" s="21"/>
      <c r="H9" s="21"/>
      <c r="I9" s="22">
        <f t="shared" si="0"/>
        <v>600</v>
      </c>
    </row>
    <row r="10" spans="1:9" ht="12.75">
      <c r="A10" s="18">
        <v>3</v>
      </c>
      <c r="B10" s="19" t="s">
        <v>3</v>
      </c>
      <c r="C10" s="20"/>
      <c r="D10" s="21"/>
      <c r="E10" s="40"/>
      <c r="F10" s="41"/>
      <c r="G10" s="21">
        <v>300</v>
      </c>
      <c r="H10" s="21">
        <v>400</v>
      </c>
      <c r="I10" s="22">
        <f>SUM(C10:H10)</f>
        <v>700</v>
      </c>
    </row>
    <row r="11" spans="1:9" ht="12.75">
      <c r="A11" s="18">
        <v>4</v>
      </c>
      <c r="B11" s="19" t="s">
        <v>5</v>
      </c>
      <c r="C11" s="20"/>
      <c r="D11" s="21"/>
      <c r="E11" s="42"/>
      <c r="F11" s="43"/>
      <c r="G11" s="21"/>
      <c r="H11" s="21"/>
      <c r="I11" s="22">
        <f t="shared" si="0"/>
        <v>0</v>
      </c>
    </row>
    <row r="12" spans="1:9" ht="12.75">
      <c r="A12" s="18">
        <v>5</v>
      </c>
      <c r="B12" s="19" t="s">
        <v>6</v>
      </c>
      <c r="C12" s="20"/>
      <c r="D12" s="21"/>
      <c r="E12" s="21">
        <v>600</v>
      </c>
      <c r="F12" s="21">
        <v>600</v>
      </c>
      <c r="G12" s="21"/>
      <c r="H12" s="21"/>
      <c r="I12" s="22">
        <f t="shared" si="0"/>
        <v>1200</v>
      </c>
    </row>
    <row r="13" spans="1:9" ht="12.75">
      <c r="A13" s="18">
        <v>6</v>
      </c>
      <c r="B13" s="19" t="s">
        <v>7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7</v>
      </c>
      <c r="B14" s="19" t="s">
        <v>31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8</v>
      </c>
      <c r="B15" s="19" t="s">
        <v>35</v>
      </c>
      <c r="C15" s="20"/>
      <c r="D15" s="21"/>
      <c r="E15" s="21"/>
      <c r="F15" s="21"/>
      <c r="G15" s="21">
        <v>300</v>
      </c>
      <c r="H15" s="21">
        <v>450</v>
      </c>
      <c r="I15" s="22">
        <f t="shared" si="0"/>
        <v>750</v>
      </c>
    </row>
    <row r="16" spans="1:9" ht="12.75">
      <c r="A16" s="18">
        <v>9</v>
      </c>
      <c r="B16" s="19" t="s">
        <v>10</v>
      </c>
      <c r="C16" s="20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10</v>
      </c>
      <c r="B17" s="19" t="s">
        <v>11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11</v>
      </c>
      <c r="B18" s="19" t="s">
        <v>12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12</v>
      </c>
      <c r="B19" s="19" t="s">
        <v>13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13</v>
      </c>
      <c r="B20" s="19" t="s">
        <v>14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14</v>
      </c>
      <c r="B21" s="19" t="s">
        <v>15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15</v>
      </c>
      <c r="B22" s="19" t="s">
        <v>16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16</v>
      </c>
      <c r="B23" s="19" t="s">
        <v>17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17</v>
      </c>
      <c r="B24" s="19" t="s">
        <v>18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18</v>
      </c>
      <c r="B25" s="19" t="s">
        <v>19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19</v>
      </c>
      <c r="B26" s="19" t="s">
        <v>20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18">
        <v>20</v>
      </c>
      <c r="B27" s="19" t="s">
        <v>21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21</v>
      </c>
      <c r="B28" s="19" t="s">
        <v>22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22</v>
      </c>
      <c r="B29" s="19" t="s">
        <v>38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23</v>
      </c>
      <c r="B30" s="19" t="s">
        <v>23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24</v>
      </c>
      <c r="B31" s="19" t="s">
        <v>24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25</v>
      </c>
      <c r="B32" s="19" t="s">
        <v>25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26</v>
      </c>
      <c r="B33" s="19" t="s">
        <v>26</v>
      </c>
      <c r="C33" s="20"/>
      <c r="D33" s="21"/>
      <c r="F33" s="21"/>
      <c r="G33" s="21">
        <v>52</v>
      </c>
      <c r="H33" s="21"/>
      <c r="I33" s="22">
        <f t="shared" si="0"/>
        <v>52</v>
      </c>
    </row>
    <row r="34" spans="1:9" ht="12.75">
      <c r="A34" s="23">
        <v>27</v>
      </c>
      <c r="B34" s="19" t="s">
        <v>27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ht="12.75">
      <c r="A35" s="23">
        <v>28</v>
      </c>
      <c r="B35" s="19" t="s">
        <v>28</v>
      </c>
      <c r="C35" s="20"/>
      <c r="D35" s="21"/>
      <c r="E35" s="21"/>
      <c r="F35" s="21"/>
      <c r="G35" s="21"/>
      <c r="H35" s="21"/>
      <c r="I35" s="22">
        <f t="shared" si="0"/>
        <v>0</v>
      </c>
    </row>
    <row r="36" spans="1:9" s="52" customFormat="1" ht="12.75">
      <c r="A36" s="72">
        <v>29</v>
      </c>
      <c r="B36" s="73" t="s">
        <v>67</v>
      </c>
      <c r="C36" s="59"/>
      <c r="D36" s="58"/>
      <c r="E36" s="58"/>
      <c r="F36" s="58"/>
      <c r="G36" s="58"/>
      <c r="H36" s="58"/>
      <c r="I36" s="22">
        <f t="shared" si="0"/>
        <v>0</v>
      </c>
    </row>
    <row r="37" spans="1:9" s="52" customFormat="1" ht="12.75">
      <c r="A37" s="23">
        <v>30</v>
      </c>
      <c r="B37" s="76" t="s">
        <v>71</v>
      </c>
      <c r="C37" s="59"/>
      <c r="D37" s="59"/>
      <c r="E37" s="59"/>
      <c r="F37" s="59"/>
      <c r="G37" s="59"/>
      <c r="H37" s="59"/>
      <c r="I37" s="22">
        <f t="shared" si="0"/>
        <v>0</v>
      </c>
    </row>
    <row r="38" spans="1:9" s="52" customFormat="1" ht="12.75">
      <c r="A38" s="72">
        <v>31</v>
      </c>
      <c r="B38" s="77" t="s">
        <v>72</v>
      </c>
      <c r="C38" s="59"/>
      <c r="D38" s="59"/>
      <c r="E38" s="59"/>
      <c r="F38" s="59"/>
      <c r="G38" s="59"/>
      <c r="H38" s="59"/>
      <c r="I38" s="22">
        <f t="shared" si="0"/>
        <v>0</v>
      </c>
    </row>
    <row r="39" spans="1:9" s="52" customFormat="1" ht="12.75">
      <c r="A39" s="50">
        <v>32</v>
      </c>
      <c r="B39" s="65" t="s">
        <v>76</v>
      </c>
      <c r="C39" s="59"/>
      <c r="D39" s="59"/>
      <c r="E39" s="59"/>
      <c r="F39" s="59"/>
      <c r="G39" s="59"/>
      <c r="H39" s="59"/>
      <c r="I39" s="22">
        <f t="shared" si="0"/>
        <v>0</v>
      </c>
    </row>
    <row r="40" spans="1:9" ht="13.5" thickBot="1">
      <c r="A40" s="81"/>
      <c r="B40" s="85" t="s">
        <v>77</v>
      </c>
      <c r="C40" s="8">
        <f>SUM(C8:C39)</f>
        <v>0</v>
      </c>
      <c r="D40" s="8">
        <f aca="true" t="shared" si="1" ref="D40:I40">SUM(D8:D39)</f>
        <v>1045</v>
      </c>
      <c r="E40" s="8">
        <f t="shared" si="1"/>
        <v>760</v>
      </c>
      <c r="F40" s="8">
        <f t="shared" si="1"/>
        <v>1040</v>
      </c>
      <c r="G40" s="8">
        <f t="shared" si="1"/>
        <v>652</v>
      </c>
      <c r="H40" s="8">
        <f t="shared" si="1"/>
        <v>850</v>
      </c>
      <c r="I40" s="63">
        <f t="shared" si="1"/>
        <v>4347</v>
      </c>
    </row>
    <row r="41" spans="1:9" ht="12.75">
      <c r="A41" s="2"/>
      <c r="I41" s="1"/>
    </row>
    <row r="42" spans="1:9" ht="12.75">
      <c r="A42" s="1"/>
      <c r="C42" s="115"/>
      <c r="D42" s="115"/>
      <c r="E42" s="115"/>
      <c r="F42" s="115"/>
      <c r="G42" s="115"/>
      <c r="H42" s="115"/>
      <c r="I42" s="115"/>
    </row>
  </sheetData>
  <mergeCells count="4">
    <mergeCell ref="C42:I42"/>
    <mergeCell ref="A6:A7"/>
    <mergeCell ref="B6:B7"/>
    <mergeCell ref="C6:I6"/>
  </mergeCells>
  <printOptions/>
  <pageMargins left="0.75" right="0.64" top="0.3" bottom="0.53" header="0.3" footer="0.5"/>
  <pageSetup horizontalDpi="300" verticalDpi="300" orientation="landscape" paperSize="9" r:id="rId1"/>
  <headerFooter alignWithMargins="0">
    <oddHeader>&amp;C&amp;"Book Antiqua,Pogrubiony"&amp;12
Zadania objęte Wieloletnim Planem Inwestycyjnym
Fundusze Unii Europejskiej</oddHeader>
    <oddFooter>&amp;C&amp;"Book Antiqua,Normalny"&amp;12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</dc:creator>
  <cp:keywords/>
  <dc:description/>
  <cp:lastModifiedBy>julita</cp:lastModifiedBy>
  <cp:lastPrinted>2004-01-14T07:15:54Z</cp:lastPrinted>
  <dcterms:created xsi:type="dcterms:W3CDTF">2003-08-13T10:33:03Z</dcterms:created>
  <dcterms:modified xsi:type="dcterms:W3CDTF">2004-02-02T11:14:37Z</dcterms:modified>
  <cp:category/>
  <cp:version/>
  <cp:contentType/>
  <cp:contentStatus/>
</cp:coreProperties>
</file>